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0" windowWidth="21600" windowHeight="10725" tabRatio="831" firstSheet="1" activeTab="3"/>
  </bookViews>
  <sheets>
    <sheet name="Listas" sheetId="10" state="hidden" r:id="rId1"/>
    <sheet name="Anexo (Probabilidad e Impacto)" sheetId="7" r:id="rId2"/>
    <sheet name="Contexto Estratégico" sheetId="9" r:id="rId3"/>
    <sheet name="Mapa de Riesgos" sheetId="6" r:id="rId4"/>
  </sheets>
  <externalReferences>
    <externalReference r:id="rId5"/>
    <externalReference r:id="rId6"/>
  </externalReferences>
  <definedNames>
    <definedName name="controles">Listas!$I$2:$I$151</definedName>
    <definedName name="controles.">[1]Listas!$I$2:$I$151</definedName>
    <definedName name="controles..">[1]Listas!$I$2:$I$151</definedName>
    <definedName name="evaluacion">Listas!$G$2:$G$26</definedName>
    <definedName name="evaluación">[1]Listas!$G$2:$G$26</definedName>
    <definedName name="evaluación.">[1]Listas!$G$2:$G$26</definedName>
    <definedName name="evaluacion2">Listas!$H$2:$H$151</definedName>
    <definedName name="evaluacion2.">[2]Listas!$H$2:$H$151</definedName>
    <definedName name="evaluación2.">[1]Listas!$H$2:$H$151</definedName>
    <definedName name="impacto">Listas!$E$2:$E$26</definedName>
    <definedName name="impacto.">[1]Listas!$E$2:$E$26</definedName>
    <definedName name="Impacto..">[1]Listas!$E$2:$E$26</definedName>
    <definedName name="probabilidad">Listas!$F$2:$F$26</definedName>
    <definedName name="probabilidad.">[1]Listas!$F$2:$F$26</definedName>
    <definedName name="probabilidad..">[1]Listas!$F$2:$F$26</definedName>
    <definedName name="tipo">Listas!$J$2:$J$151</definedName>
    <definedName name="tipo.">[1]Listas!$J$2:$J$151</definedName>
    <definedName name="tipo..">[1]Listas!$J$2:$J$151</definedName>
    <definedName name="tipoo">[2]Listas!$J$2:$J$151</definedName>
    <definedName name="valoracion">Listas!$K$2:$K$152</definedName>
    <definedName name="valoración">[1]Listas!$K$2:$K$152</definedName>
    <definedName name="valoración..">[1]Listas!$K$2:$K$152</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J29" i="6" a="1"/>
  <c r="J29" s="1"/>
  <c r="N29" s="1" a="1"/>
  <c r="N29" s="1"/>
  <c r="A63"/>
  <c r="A64" s="1"/>
  <c r="A65" s="1"/>
  <c r="A66" s="1"/>
  <c r="A67" s="1"/>
  <c r="I70" l="1"/>
  <c r="I71"/>
  <c r="I73"/>
  <c r="I72"/>
  <c r="I74" l="1"/>
  <c r="J73" s="1"/>
  <c r="J70" l="1"/>
  <c r="J72"/>
  <c r="J71"/>
  <c r="J74" l="1"/>
</calcChain>
</file>

<file path=xl/comments1.xml><?xml version="1.0" encoding="utf-8"?>
<comments xmlns="http://schemas.openxmlformats.org/spreadsheetml/2006/main">
  <authors>
    <author>YANED GUISAO LOPEZ</author>
    <author>LENOVO</author>
  </authors>
  <commentList>
    <comment ref="C10" authorId="0">
      <text>
        <r>
          <rPr>
            <b/>
            <sz val="9"/>
            <color indexed="81"/>
            <rFont val="Arial"/>
            <family val="2"/>
          </rPr>
          <t xml:space="preserve">Riesgos Estratégicos: </t>
        </r>
        <r>
          <rPr>
            <sz val="9"/>
            <color indexed="81"/>
            <rFont val="Arial"/>
            <family val="2"/>
          </rPr>
          <t>Se asocia con la forma en que se administra la Entidad. Se enfoca a asuntos globales relacionados con la misión y el cumplimiento de los objetivos estratégicos, la clara definición de políticas, diseño y conceptualización de la entidad por parte de la alta gerencia.</t>
        </r>
        <r>
          <rPr>
            <b/>
            <sz val="9"/>
            <color indexed="81"/>
            <rFont val="Arial"/>
            <family val="2"/>
          </rPr>
          <t xml:space="preserve">
Riesgos de Imagen: </t>
        </r>
        <r>
          <rPr>
            <sz val="9"/>
            <color indexed="81"/>
            <rFont val="Arial"/>
            <family val="2"/>
          </rPr>
          <t>Estan relacionados con la percepción y la confianza por parte de la ciudadania hacia la institución.</t>
        </r>
        <r>
          <rPr>
            <b/>
            <sz val="9"/>
            <color indexed="81"/>
            <rFont val="Arial"/>
            <family val="2"/>
          </rPr>
          <t xml:space="preserve">
Riesgos Operativos: </t>
        </r>
        <r>
          <rPr>
            <sz val="9"/>
            <color indexed="81"/>
            <rFont val="Arial"/>
            <family val="2"/>
          </rPr>
          <t>Comprenden riesgos provenientes del funcionamiento, operatividad de los sistemas de información institucional, de los procesos, de la estructura de la entidad, de la articulación entre dependencias.</t>
        </r>
        <r>
          <rPr>
            <b/>
            <sz val="9"/>
            <color indexed="81"/>
            <rFont val="Arial"/>
            <family val="2"/>
          </rPr>
          <t xml:space="preserve">
Riesgos Financieros: </t>
        </r>
        <r>
          <rPr>
            <sz val="9"/>
            <color indexed="81"/>
            <rFont val="Arial"/>
            <family val="2"/>
          </rPr>
          <t>Se relacionan con el manejo de los recursos de la entidad que incluye, la ejecución presupuestal, la elaboración de los estados financieros, los pagos, manejos de excedentes de tesorería</t>
        </r>
        <r>
          <rPr>
            <b/>
            <sz val="9"/>
            <color indexed="81"/>
            <rFont val="Arial"/>
            <family val="2"/>
          </rPr>
          <t xml:space="preserve">. 
Riesgos de Cumplimiento:  </t>
        </r>
        <r>
          <rPr>
            <sz val="9"/>
            <color indexed="81"/>
            <rFont val="Arial"/>
            <family val="2"/>
          </rPr>
          <t>Se asocian con la capacidad de la entidad para cumplir con los requisitos legales, contractuales, de ética pública y en general con su compromiso ante la comunidad.</t>
        </r>
        <r>
          <rPr>
            <b/>
            <sz val="9"/>
            <color indexed="81"/>
            <rFont val="Arial"/>
            <family val="2"/>
          </rPr>
          <t xml:space="preserve">
Riesgos de Tecnología:  </t>
        </r>
        <r>
          <rPr>
            <sz val="9"/>
            <color indexed="81"/>
            <rFont val="Arial"/>
            <family val="2"/>
          </rPr>
          <t>Están relacionados con la capacidad tecnológica de la Entidad para satisfacer sus necesidades actuales y futuras y el cumplimiento de la misión.</t>
        </r>
        <r>
          <rPr>
            <b/>
            <sz val="9"/>
            <color indexed="81"/>
            <rFont val="Arial"/>
            <family val="2"/>
          </rPr>
          <t xml:space="preserve">
Riesgos de Corrupción: P</t>
        </r>
        <r>
          <rPr>
            <sz val="9"/>
            <color indexed="81"/>
            <rFont val="Arial"/>
            <family val="2"/>
          </rPr>
          <t>osibilidad de que por acción u omisión, mediante el uso indebido del poder, de los recursos o de la información, se lesionen los intereses de una entidad y en consecuencia del Estado, para la obtención de un beneficio particular.</t>
        </r>
      </text>
    </comment>
    <comment ref="B52" authorId="1">
      <text>
        <r>
          <rPr>
            <b/>
            <sz val="9"/>
            <color indexed="81"/>
            <rFont val="Tahoma"/>
            <family val="2"/>
          </rPr>
          <t>fusionar</t>
        </r>
      </text>
    </comment>
    <comment ref="C60" authorId="0">
      <text>
        <r>
          <rPr>
            <b/>
            <sz val="9"/>
            <color indexed="81"/>
            <rFont val="Arial"/>
            <family val="2"/>
          </rPr>
          <t xml:space="preserve">Riesgos Estratégicos: </t>
        </r>
        <r>
          <rPr>
            <sz val="9"/>
            <color indexed="81"/>
            <rFont val="Arial"/>
            <family val="2"/>
          </rPr>
          <t>Se asocia con la forma en que se administra la Entidad. Se enfoca a asuntos globales relacionados con la misión y el cumplimiento de los objetivos estratégicos, la clara definición de políticas, diseño y conceptualización de la entidad por parte de la alta gerencia.</t>
        </r>
        <r>
          <rPr>
            <b/>
            <sz val="9"/>
            <color indexed="81"/>
            <rFont val="Arial"/>
            <family val="2"/>
          </rPr>
          <t xml:space="preserve">
Riesgos de Imagen: </t>
        </r>
        <r>
          <rPr>
            <sz val="9"/>
            <color indexed="81"/>
            <rFont val="Arial"/>
            <family val="2"/>
          </rPr>
          <t>Estan relacionados con la percepción y la confianza por parte de la ciudadania hacia la institución.</t>
        </r>
        <r>
          <rPr>
            <b/>
            <sz val="9"/>
            <color indexed="81"/>
            <rFont val="Arial"/>
            <family val="2"/>
          </rPr>
          <t xml:space="preserve">
Riesgos Operativos: </t>
        </r>
        <r>
          <rPr>
            <sz val="9"/>
            <color indexed="81"/>
            <rFont val="Arial"/>
            <family val="2"/>
          </rPr>
          <t>Comprenden riesgos provenientes del funcionamiento, operatividad de los sistemas de información institucional, de los procesos, de la estructura de la entidad, de la articulación entre dependencias.</t>
        </r>
        <r>
          <rPr>
            <b/>
            <sz val="9"/>
            <color indexed="81"/>
            <rFont val="Arial"/>
            <family val="2"/>
          </rPr>
          <t xml:space="preserve">
Riesgos Financieros: </t>
        </r>
        <r>
          <rPr>
            <sz val="9"/>
            <color indexed="81"/>
            <rFont val="Arial"/>
            <family val="2"/>
          </rPr>
          <t>Se relacionan con el manejo de los recursos de la entidad que incluye, la ejecución presupuestal, la elaboración de los estados financieros, los pagos, manejos de excedentes de tesorería</t>
        </r>
        <r>
          <rPr>
            <b/>
            <sz val="9"/>
            <color indexed="81"/>
            <rFont val="Arial"/>
            <family val="2"/>
          </rPr>
          <t xml:space="preserve">. 
Riesgos de Cumplimiento:  </t>
        </r>
        <r>
          <rPr>
            <sz val="9"/>
            <color indexed="81"/>
            <rFont val="Arial"/>
            <family val="2"/>
          </rPr>
          <t>Se asocian con la capacidad de la entidad para cumplir con los requisitos legales, contractuales, de ética pública y en general con su compromiso ante la comunidad.</t>
        </r>
        <r>
          <rPr>
            <b/>
            <sz val="9"/>
            <color indexed="81"/>
            <rFont val="Arial"/>
            <family val="2"/>
          </rPr>
          <t xml:space="preserve">
Riesgos de Tecnología:  </t>
        </r>
        <r>
          <rPr>
            <sz val="9"/>
            <color indexed="81"/>
            <rFont val="Arial"/>
            <family val="2"/>
          </rPr>
          <t>Están relacionados con la capacidad tecnológica de la Entidad para satisfacer sus necesidades actuales y futuras y el cumplimiento de la misión.</t>
        </r>
        <r>
          <rPr>
            <b/>
            <sz val="9"/>
            <color indexed="81"/>
            <rFont val="Arial"/>
            <family val="2"/>
          </rPr>
          <t xml:space="preserve">
Riesgos de Corrupción: P</t>
        </r>
        <r>
          <rPr>
            <sz val="9"/>
            <color indexed="81"/>
            <rFont val="Arial"/>
            <family val="2"/>
          </rPr>
          <t>osibilidad de que por acción u omisión, mediante el uso indebido del poder, de los recursos o de la información, se lesionen los intereses de una entidad y en consecuencia del Estado, para la obtención de un beneficio particular.</t>
        </r>
      </text>
    </comment>
  </commentList>
</comments>
</file>

<file path=xl/sharedStrings.xml><?xml version="1.0" encoding="utf-8"?>
<sst xmlns="http://schemas.openxmlformats.org/spreadsheetml/2006/main" count="1819" uniqueCount="400">
  <si>
    <t>No.</t>
  </si>
  <si>
    <t>Seguimiento</t>
  </si>
  <si>
    <t>OPCIONES DE MANEJO</t>
  </si>
  <si>
    <t>Evitar el riesgo</t>
  </si>
  <si>
    <t>Reducir el riesgo</t>
  </si>
  <si>
    <t>Compartir o transferir</t>
  </si>
  <si>
    <t>Nota:</t>
  </si>
  <si>
    <t>BIBLIOGRAFÍA</t>
  </si>
  <si>
    <t xml:space="preserve">Asumir el riesgo </t>
  </si>
  <si>
    <t>Descripción</t>
  </si>
  <si>
    <t>Riesgo</t>
  </si>
  <si>
    <t>Impacto</t>
  </si>
  <si>
    <t>Probabilidad</t>
  </si>
  <si>
    <t>Evaluación del Riesgo</t>
  </si>
  <si>
    <t>Valoración del Riesgo</t>
  </si>
  <si>
    <t>Acciones</t>
  </si>
  <si>
    <t>Preventivo</t>
  </si>
  <si>
    <t>Correctivo</t>
  </si>
  <si>
    <t>CONTEXTO</t>
  </si>
  <si>
    <t>FACTORES</t>
  </si>
  <si>
    <t>EXTERNO</t>
  </si>
  <si>
    <t>POLITICOS</t>
  </si>
  <si>
    <t>SOCIALES</t>
  </si>
  <si>
    <t>TECNOLÓGICOS</t>
  </si>
  <si>
    <t>AMBIENTALES</t>
  </si>
  <si>
    <t>COMUNICACIÓN EXTERNA</t>
  </si>
  <si>
    <t>OTROS</t>
  </si>
  <si>
    <t>INTERNO</t>
  </si>
  <si>
    <t>CAPACIDAD FINANCIERA O PRESUPESTAL</t>
  </si>
  <si>
    <t>RECURSOS (HUMANOS, FÍSICOS, INFRAESTRUCTURA, TRANSPORTE)</t>
  </si>
  <si>
    <t>AMBIENTE DE TRABAJO</t>
  </si>
  <si>
    <t>TECNOLOGÍA</t>
  </si>
  <si>
    <t>COMUNICACIÓN INTERNA</t>
  </si>
  <si>
    <t>Elaborado por:</t>
  </si>
  <si>
    <t>Aprobado por:</t>
  </si>
  <si>
    <t xml:space="preserve">CONTEXTO ESTRATÉGICO </t>
  </si>
  <si>
    <t>Versión: 02</t>
  </si>
  <si>
    <t>DESCRIPCIÓN DEL FACTOR</t>
  </si>
  <si>
    <t xml:space="preserve">NIVEL </t>
  </si>
  <si>
    <t xml:space="preserve">DESCRIPCIÓN </t>
  </si>
  <si>
    <t xml:space="preserve">FRECUENCIA </t>
  </si>
  <si>
    <t xml:space="preserve">Casi seguro </t>
  </si>
  <si>
    <t xml:space="preserve">Se espera que el evento ocurra en la mayoría de las circunstancias </t>
  </si>
  <si>
    <t xml:space="preserve">Más de 1 vez al año. </t>
  </si>
  <si>
    <t xml:space="preserve">Probable </t>
  </si>
  <si>
    <t xml:space="preserve">Es viable que el evento ocurra en la mayoría de las circunstancias </t>
  </si>
  <si>
    <t xml:space="preserve">Al menos de 1 vez en el último año. </t>
  </si>
  <si>
    <t xml:space="preserve">Posible </t>
  </si>
  <si>
    <t xml:space="preserve">El evento podrá ocurrir en algún momento </t>
  </si>
  <si>
    <t xml:space="preserve">Al menos de 1 vez en los últimos 2 años. </t>
  </si>
  <si>
    <t xml:space="preserve">Improbable </t>
  </si>
  <si>
    <t xml:space="preserve">El evento puede ocurrir en algún momento </t>
  </si>
  <si>
    <t xml:space="preserve">Al menos de 1 vez en los últimos 5 años. </t>
  </si>
  <si>
    <t xml:space="preserve">Rara vez </t>
  </si>
  <si>
    <t xml:space="preserve">El evento puede ocurrir solo en circunstancias excepcionales (poco comunes o anormales). </t>
  </si>
  <si>
    <t xml:space="preserve">Impacto (consecuencias) Cuantitativo </t>
  </si>
  <si>
    <t xml:space="preserve">Impacto (consecuencias) Cualitativo </t>
  </si>
  <si>
    <r>
      <t>·</t>
    </r>
    <r>
      <rPr>
        <sz val="7"/>
        <color indexed="8"/>
        <rFont val="Times New Roman"/>
        <family val="1"/>
      </rPr>
      <t xml:space="preserve">      </t>
    </r>
    <r>
      <rPr>
        <sz val="11"/>
        <color indexed="8"/>
        <rFont val="Arial"/>
        <family val="2"/>
      </rPr>
      <t xml:space="preserve">Impacto que afecte la ejecución presupuestal en un valor ≥50% </t>
    </r>
  </si>
  <si>
    <r>
      <t>·</t>
    </r>
    <r>
      <rPr>
        <sz val="7"/>
        <color indexed="8"/>
        <rFont val="Times New Roman"/>
        <family val="1"/>
      </rPr>
      <t xml:space="preserve">      </t>
    </r>
    <r>
      <rPr>
        <sz val="11"/>
        <color indexed="8"/>
        <rFont val="Arial"/>
        <family val="2"/>
      </rPr>
      <t xml:space="preserve">Pérdida de cobertura en la prestación de los servicios del ≥50%. </t>
    </r>
  </si>
  <si>
    <r>
      <t>·</t>
    </r>
    <r>
      <rPr>
        <sz val="7"/>
        <color indexed="8"/>
        <rFont val="Times New Roman"/>
        <family val="1"/>
      </rPr>
      <t xml:space="preserve">      </t>
    </r>
    <r>
      <rPr>
        <sz val="11"/>
        <color indexed="8"/>
        <rFont val="Arial"/>
        <family val="2"/>
      </rPr>
      <t xml:space="preserve">Pago de indemnizaciones a terceros por acciones legales que pueden afectar el en un valor ≥50%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</si>
  <si>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≥50%. </t>
    </r>
  </si>
  <si>
    <r>
      <t>·</t>
    </r>
    <r>
      <rPr>
        <sz val="7"/>
        <color indexed="8"/>
        <rFont val="Times New Roman"/>
        <family val="1"/>
      </rPr>
      <t xml:space="preserve">      </t>
    </r>
    <r>
      <rPr>
        <sz val="11"/>
        <color indexed="8"/>
        <rFont val="Arial"/>
        <family val="2"/>
      </rPr>
      <t xml:space="preserve">Interrupción de las operaciones por más de cinco (5) días. </t>
    </r>
  </si>
  <si>
    <r>
      <t>·</t>
    </r>
    <r>
      <rPr>
        <sz val="7"/>
        <color indexed="8"/>
        <rFont val="Times New Roman"/>
        <family val="1"/>
      </rPr>
      <t xml:space="preserve">      </t>
    </r>
    <r>
      <rPr>
        <sz val="11"/>
        <color indexed="8"/>
        <rFont val="Arial"/>
        <family val="2"/>
      </rPr>
      <t xml:space="preserve">Intervención por parte de un ente de control u otro ente regulador. </t>
    </r>
  </si>
  <si>
    <r>
      <t>·</t>
    </r>
    <r>
      <rPr>
        <sz val="7"/>
        <color indexed="8"/>
        <rFont val="Times New Roman"/>
        <family val="1"/>
      </rPr>
      <t xml:space="preserve">      </t>
    </r>
    <r>
      <rPr>
        <sz val="11"/>
        <color indexed="8"/>
        <rFont val="Arial"/>
        <family val="2"/>
      </rPr>
      <t xml:space="preserve">Pérdida de Información crítica para la entidad que no se puede recuperar. </t>
    </r>
  </si>
  <si>
    <r>
      <t>·</t>
    </r>
    <r>
      <rPr>
        <sz val="7"/>
        <color indexed="8"/>
        <rFont val="Times New Roman"/>
        <family val="1"/>
      </rPr>
      <t xml:space="preserve">      </t>
    </r>
    <r>
      <rPr>
        <sz val="11"/>
        <color indexed="8"/>
        <rFont val="Arial"/>
        <family val="2"/>
      </rPr>
      <t xml:space="preserve">Incumplimiento en las metas y objetivos institucionales. </t>
    </r>
  </si>
  <si>
    <r>
      <t>·</t>
    </r>
    <r>
      <rPr>
        <sz val="7"/>
        <color indexed="8"/>
        <rFont val="Times New Roman"/>
        <family val="1"/>
      </rPr>
      <t xml:space="preserve">      </t>
    </r>
    <r>
      <rPr>
        <sz val="11"/>
        <color indexed="8"/>
        <rFont val="Arial"/>
        <family val="2"/>
      </rPr>
      <t xml:space="preserve">Imagen institucional afectada por hechos de corrupción. </t>
    </r>
  </si>
  <si>
    <r>
      <t>·</t>
    </r>
    <r>
      <rPr>
        <sz val="7"/>
        <color indexed="8"/>
        <rFont val="Times New Roman"/>
        <family val="1"/>
      </rPr>
      <t xml:space="preserve">      </t>
    </r>
    <r>
      <rPr>
        <sz val="11"/>
        <color indexed="8"/>
        <rFont val="Arial"/>
        <family val="2"/>
      </rPr>
      <t xml:space="preserve">Impacto que afecte la ejecución presupuestal en un valor ≥20% </t>
    </r>
  </si>
  <si>
    <r>
      <t>·</t>
    </r>
    <r>
      <rPr>
        <sz val="7"/>
        <color indexed="8"/>
        <rFont val="Times New Roman"/>
        <family val="1"/>
      </rPr>
      <t xml:space="preserve">      </t>
    </r>
    <r>
      <rPr>
        <sz val="11"/>
        <color indexed="8"/>
        <rFont val="Arial"/>
        <family val="2"/>
      </rPr>
      <t xml:space="preserve">Pérdida de cobertura en la prestación de los servicios del ≥20%. </t>
    </r>
  </si>
  <si>
    <r>
      <t>·</t>
    </r>
    <r>
      <rPr>
        <sz val="7"/>
        <color indexed="8"/>
        <rFont val="Times New Roman"/>
        <family val="1"/>
      </rPr>
      <t xml:space="preserve">      </t>
    </r>
    <r>
      <rPr>
        <sz val="11"/>
        <color indexed="8"/>
        <rFont val="Arial"/>
        <family val="2"/>
      </rPr>
      <t xml:space="preserve">Pago de indemnizaciones a terceros por acciones legales que pueden afectar el presupuesto en un valor ≥20%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</si>
  <si>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≥20%. </t>
    </r>
  </si>
  <si>
    <r>
      <t>·</t>
    </r>
    <r>
      <rPr>
        <sz val="7"/>
        <color indexed="8"/>
        <rFont val="Times New Roman"/>
        <family val="1"/>
      </rPr>
      <t xml:space="preserve">      </t>
    </r>
    <r>
      <rPr>
        <sz val="11"/>
        <color indexed="8"/>
        <rFont val="Arial"/>
        <family val="2"/>
      </rPr>
      <t xml:space="preserve">Interrupción de las operaciones por más de dos (2) días. </t>
    </r>
  </si>
  <si>
    <r>
      <t>·</t>
    </r>
    <r>
      <rPr>
        <sz val="7"/>
        <color indexed="8"/>
        <rFont val="Times New Roman"/>
        <family val="1"/>
      </rPr>
      <t xml:space="preserve">      </t>
    </r>
    <r>
      <rPr>
        <sz val="11"/>
        <color indexed="8"/>
        <rFont val="Arial"/>
        <family val="2"/>
      </rPr>
      <t xml:space="preserve">Pérdida de información crítica que puede ser recuperada de forma parcial o incompleta. </t>
    </r>
  </si>
  <si>
    <r>
      <t>·</t>
    </r>
    <r>
      <rPr>
        <sz val="7"/>
        <color indexed="8"/>
        <rFont val="Times New Roman"/>
        <family val="1"/>
      </rPr>
      <t xml:space="preserve">      </t>
    </r>
    <r>
      <rPr>
        <sz val="11"/>
        <color indexed="8"/>
        <rFont val="Arial"/>
        <family val="2"/>
      </rPr>
      <t xml:space="preserve">Sanción por parte ente de control u otro ente regulador. </t>
    </r>
  </si>
  <si>
    <r>
      <t>·</t>
    </r>
    <r>
      <rPr>
        <sz val="7"/>
        <color indexed="8"/>
        <rFont val="Times New Roman"/>
        <family val="1"/>
      </rPr>
      <t xml:space="preserve">      </t>
    </r>
    <r>
      <rPr>
        <sz val="11"/>
        <color indexed="8"/>
        <rFont val="Arial"/>
        <family val="2"/>
      </rPr>
      <t xml:space="preserve">Incumplimiento en las metas y objetivos institucionales afectando el cumplimiento en las metas de gobierno. </t>
    </r>
  </si>
  <si>
    <r>
      <t>·</t>
    </r>
    <r>
      <rPr>
        <sz val="7"/>
        <color indexed="8"/>
        <rFont val="Times New Roman"/>
        <family val="1"/>
      </rPr>
      <t xml:space="preserve">      </t>
    </r>
    <r>
      <rPr>
        <sz val="11"/>
        <color indexed="8"/>
        <rFont val="Arial"/>
        <family val="2"/>
      </rPr>
      <t xml:space="preserve">Imagen institucional afectada por incumplimientos en la prestación del servicio a los usuarios o ciudadanos. </t>
    </r>
  </si>
  <si>
    <r>
      <t>·</t>
    </r>
    <r>
      <rPr>
        <sz val="7"/>
        <color indexed="8"/>
        <rFont val="Times New Roman"/>
        <family val="1"/>
      </rPr>
      <t xml:space="preserve">      </t>
    </r>
    <r>
      <rPr>
        <sz val="11"/>
        <color indexed="8"/>
        <rFont val="Arial"/>
        <family val="2"/>
      </rPr>
      <t xml:space="preserve">Impacto que afecte la ejecución presupuestal en un valor ≥5% </t>
    </r>
  </si>
  <si>
    <r>
      <t>·</t>
    </r>
    <r>
      <rPr>
        <sz val="7"/>
        <color indexed="8"/>
        <rFont val="Times New Roman"/>
        <family val="1"/>
      </rPr>
      <t xml:space="preserve">      </t>
    </r>
    <r>
      <rPr>
        <sz val="11"/>
        <color indexed="8"/>
        <rFont val="Arial"/>
        <family val="2"/>
      </rPr>
      <t xml:space="preserve">Pérdida de cobertura en la prestación de los servicios ≥10%. </t>
    </r>
  </si>
  <si>
    <r>
      <t>·</t>
    </r>
    <r>
      <rPr>
        <sz val="7"/>
        <color indexed="8"/>
        <rFont val="Times New Roman"/>
        <family val="1"/>
      </rPr>
      <t xml:space="preserve">      </t>
    </r>
    <r>
      <rPr>
        <sz val="11"/>
        <color indexed="8"/>
        <rFont val="Arial"/>
        <family val="2"/>
      </rPr>
      <t>Pago de indemnizaciones a terceros por acciones legales que pueden afectar el en un valor ≥5%</t>
    </r>
  </si>
  <si>
    <r>
      <t>·</t>
    </r>
    <r>
      <rPr>
        <sz val="7"/>
        <color indexed="8"/>
        <rFont val="Times New Roman"/>
        <family val="1"/>
      </rPr>
      <t xml:space="preserve">      </t>
    </r>
    <r>
      <rPr>
        <sz val="11"/>
        <color indexed="8"/>
        <rFont val="Arial"/>
        <family val="2"/>
      </rPr>
      <t xml:space="preserve">Interrupción de las operaciones por un (1) día. </t>
    </r>
  </si>
  <si>
    <r>
      <t>·</t>
    </r>
    <r>
      <rPr>
        <sz val="7"/>
        <color indexed="8"/>
        <rFont val="Times New Roman"/>
        <family val="1"/>
      </rPr>
      <t xml:space="preserve">      </t>
    </r>
    <r>
      <rPr>
        <sz val="11"/>
        <color indexed="8"/>
        <rFont val="Arial"/>
        <family val="2"/>
      </rPr>
      <t xml:space="preserve">Reclamaciones o quejas de los usuarios que podrían implicar una denuncia ante los entes reguladores o una demanda de largo alcance para la entidad. </t>
    </r>
  </si>
  <si>
    <r>
      <t>·</t>
    </r>
    <r>
      <rPr>
        <sz val="7"/>
        <color indexed="8"/>
        <rFont val="Times New Roman"/>
        <family val="1"/>
      </rPr>
      <t xml:space="preserve">      </t>
    </r>
    <r>
      <rPr>
        <sz val="11"/>
        <color indexed="8"/>
        <rFont val="Arial"/>
        <family val="2"/>
      </rPr>
      <t xml:space="preserve">Inoportunidad en la información ocasionando retrasos en la atención a los usuarios. </t>
    </r>
  </si>
  <si>
    <r>
      <t>·</t>
    </r>
    <r>
      <rPr>
        <sz val="7"/>
        <color indexed="8"/>
        <rFont val="Times New Roman"/>
        <family val="1"/>
      </rPr>
      <t xml:space="preserve">      </t>
    </r>
    <r>
      <rPr>
        <sz val="11"/>
        <rFont val="Arial"/>
        <family val="2"/>
      </rPr>
      <t xml:space="preserve">Reproceso de actividades y aumento de carga operativa. </t>
    </r>
  </si>
  <si>
    <r>
      <t>·</t>
    </r>
    <r>
      <rPr>
        <sz val="7"/>
        <rFont val="Times New Roman"/>
        <family val="1"/>
      </rPr>
      <t xml:space="preserve">      </t>
    </r>
    <r>
      <rPr>
        <sz val="11"/>
        <color indexed="8"/>
        <rFont val="Arial"/>
        <family val="2"/>
      </rPr>
      <t xml:space="preserve">Imagen institucional por retrasos en la prestación del servicio a los usuarios o ciudadanos. </t>
    </r>
  </si>
  <si>
    <r>
      <t>·</t>
    </r>
    <r>
      <rPr>
        <sz val="7"/>
        <rFont val="Times New Roman"/>
        <family val="1"/>
      </rPr>
      <t xml:space="preserve">      </t>
    </r>
    <r>
      <rPr>
        <sz val="11"/>
        <rFont val="Arial"/>
        <family val="2"/>
      </rPr>
      <t xml:space="preserve">Investigaciones penales, fiscales o disciplinarias </t>
    </r>
  </si>
  <si>
    <r>
      <t>·</t>
    </r>
    <r>
      <rPr>
        <sz val="7"/>
        <rFont val="Times New Roman"/>
        <family val="1"/>
      </rPr>
      <t xml:space="preserve">      </t>
    </r>
    <r>
      <rPr>
        <sz val="11"/>
        <rFont val="Arial"/>
        <family val="2"/>
      </rPr>
      <t xml:space="preserve">Impacto que afecte la ejecución presupuestal en un valor ≤1% </t>
    </r>
  </si>
  <si>
    <r>
      <t>·</t>
    </r>
    <r>
      <rPr>
        <sz val="7"/>
        <rFont val="Times New Roman"/>
        <family val="1"/>
      </rPr>
      <t xml:space="preserve">      </t>
    </r>
    <r>
      <rPr>
        <sz val="11"/>
        <rFont val="Arial"/>
        <family val="2"/>
      </rPr>
      <t xml:space="preserve">Pérdida de cobertura en la prestación de los servicios de la entidad ≤5%. </t>
    </r>
  </si>
  <si>
    <r>
      <t>·</t>
    </r>
    <r>
      <rPr>
        <sz val="7"/>
        <rFont val="Times New Roman"/>
        <family val="1"/>
      </rPr>
      <t xml:space="preserve">      </t>
    </r>
    <r>
      <rPr>
        <sz val="11"/>
        <rFont val="Arial"/>
        <family val="2"/>
      </rPr>
      <t xml:space="preserve">Pago de indemnizaciones a terceros por acciones legales que pueden afectar el presupuesto total de la entidad en un valor ≤1% </t>
    </r>
  </si>
  <si>
    <r>
      <t>·</t>
    </r>
    <r>
      <rPr>
        <sz val="7"/>
        <rFont val="Times New Roman"/>
        <family val="1"/>
      </rPr>
      <t xml:space="preserve">      </t>
    </r>
    <r>
      <rPr>
        <sz val="11"/>
        <color indexed="8"/>
        <rFont val="Arial"/>
        <family val="2"/>
      </rPr>
      <t xml:space="preserve">Pago de sanciones económicas por incumplimiento en la normatividad que afecten el presupuesto en un valor </t>
    </r>
    <r>
      <rPr>
        <sz val="11"/>
        <rFont val="Arial"/>
        <family val="2"/>
      </rPr>
      <t xml:space="preserve">≤1% </t>
    </r>
  </si>
  <si>
    <r>
      <t>·</t>
    </r>
    <r>
      <rPr>
        <sz val="7"/>
        <rFont val="Times New Roman"/>
        <family val="1"/>
      </rPr>
      <t xml:space="preserve">      </t>
    </r>
    <r>
      <rPr>
        <sz val="11"/>
        <rFont val="Arial"/>
        <family val="2"/>
      </rPr>
      <t xml:space="preserve">Reclamaciones o quejas de los usuarios que implican investigaciones internas disciplinarias. </t>
    </r>
  </si>
  <si>
    <r>
      <t>·</t>
    </r>
    <r>
      <rPr>
        <sz val="7"/>
        <rFont val="Times New Roman"/>
        <family val="1"/>
      </rPr>
      <t xml:space="preserve">      </t>
    </r>
    <r>
      <rPr>
        <sz val="11"/>
        <rFont val="Arial"/>
        <family val="2"/>
      </rPr>
      <t>No se afecta la imagen institucional de forma significativa.</t>
    </r>
  </si>
  <si>
    <r>
      <t>·</t>
    </r>
    <r>
      <rPr>
        <sz val="7"/>
        <rFont val="Times New Roman"/>
        <family val="1"/>
      </rPr>
      <t xml:space="preserve">      </t>
    </r>
    <r>
      <rPr>
        <sz val="11"/>
        <rFont val="Arial"/>
        <family val="2"/>
      </rPr>
      <t>Genera Reprocesos</t>
    </r>
  </si>
  <si>
    <r>
      <t>·</t>
    </r>
    <r>
      <rPr>
        <sz val="7"/>
        <rFont val="Times New Roman"/>
        <family val="1"/>
      </rPr>
      <t xml:space="preserve">      </t>
    </r>
    <r>
      <rPr>
        <sz val="11"/>
        <rFont val="Arial"/>
        <family val="2"/>
      </rPr>
      <t xml:space="preserve">No afecte la ejecución presupuestal </t>
    </r>
  </si>
  <si>
    <r>
      <t>·</t>
    </r>
    <r>
      <rPr>
        <sz val="7"/>
        <rFont val="Times New Roman"/>
        <family val="1"/>
      </rPr>
      <t xml:space="preserve">      </t>
    </r>
    <r>
      <rPr>
        <sz val="11"/>
        <rFont val="Arial"/>
        <family val="2"/>
      </rPr>
      <t>No Genera Pérdida de cobertura en la prestación de los servicios</t>
    </r>
  </si>
  <si>
    <r>
      <t>·</t>
    </r>
    <r>
      <rPr>
        <sz val="7"/>
        <rFont val="Times New Roman"/>
        <family val="1"/>
      </rPr>
      <t xml:space="preserve">      </t>
    </r>
    <r>
      <rPr>
        <sz val="11"/>
        <rFont val="Arial"/>
        <family val="2"/>
      </rPr>
      <t>No Genera Pago de indemnizaciones a terceros por acciones legales.</t>
    </r>
  </si>
  <si>
    <r>
      <t>·</t>
    </r>
    <r>
      <rPr>
        <sz val="7"/>
        <rFont val="Times New Roman"/>
        <family val="1"/>
      </rPr>
      <t xml:space="preserve">      </t>
    </r>
    <r>
      <rPr>
        <sz val="11"/>
        <rFont val="Arial"/>
        <family val="2"/>
      </rPr>
      <t>Genera Investigaciones Administrativas</t>
    </r>
  </si>
  <si>
    <r>
      <t>·</t>
    </r>
    <r>
      <rPr>
        <sz val="7"/>
        <rFont val="Times New Roman"/>
        <family val="1"/>
      </rPr>
      <t xml:space="preserve">      </t>
    </r>
    <r>
      <rPr>
        <sz val="11"/>
        <rFont val="Arial"/>
        <family val="2"/>
      </rPr>
      <t xml:space="preserve">No hay interrupción de las operaciones de la entidad. </t>
    </r>
  </si>
  <si>
    <r>
      <t>·</t>
    </r>
    <r>
      <rPr>
        <sz val="7"/>
        <rFont val="Times New Roman"/>
        <family val="1"/>
      </rPr>
      <t xml:space="preserve">      </t>
    </r>
    <r>
      <rPr>
        <sz val="11"/>
        <rFont val="Arial"/>
        <family val="2"/>
      </rPr>
      <t xml:space="preserve">No se generan sanciones económicas o administrativas. </t>
    </r>
  </si>
  <si>
    <r>
      <t>·</t>
    </r>
    <r>
      <rPr>
        <sz val="7"/>
        <rFont val="Times New Roman"/>
        <family val="1"/>
      </rPr>
      <t xml:space="preserve">      </t>
    </r>
    <r>
      <rPr>
        <sz val="11"/>
        <rFont val="Arial"/>
        <family val="2"/>
      </rPr>
      <t xml:space="preserve">No se afecta la imagen institucional de forma significativa. </t>
    </r>
  </si>
  <si>
    <t>CATASTROFICO</t>
  </si>
  <si>
    <t>MAYOR</t>
  </si>
  <si>
    <t>MODERADO</t>
  </si>
  <si>
    <t>MENOR</t>
  </si>
  <si>
    <t>INSIGNIFICANTE</t>
  </si>
  <si>
    <t>TABLA DE NIVELES PARA CALIFICAR EL IMPACTO</t>
  </si>
  <si>
    <t>TABLA DE NIVELES PARA CALIFICAR LA PROBABILIDAD</t>
  </si>
  <si>
    <t xml:space="preserve">DESCRIPCION </t>
  </si>
  <si>
    <t>·  Pago de sanciones económicas por incumplimiento en la normatividad que afecten el presupuesto en un valor ≥5%</t>
  </si>
  <si>
    <t>Este anexo tiene como fin servir de base para definir la probabilidad de ocurrencia y el grado de impacto que tendría un riesgo en los procesos analizados.</t>
  </si>
  <si>
    <t>INSTITUTO COLOMBIANO DE NORMAS TÉCNICAS Y CERTIFICACIÓN -ICONTEC. Norma Técnica Colombiana NTC-IEC/ISO31010. Bogotá. 2013</t>
  </si>
  <si>
    <t>PRESIDENCIA DE LA REPÚBLICA/DEPARTAMENTO NACIONAL DE PLANEACIÓN/DEPARTAMENTO ADMINISTRATIVO DE LA FUNCIÓN PÚBLICA. Estrategias para la construcción del plan anticorrupción y de atención al ciudadano. Bogotá. 2012.</t>
  </si>
  <si>
    <t>DEPARTAMENTO ADMINISTRATIVO DE LA FUNCIÓN PÚBLICA. Guia para la Administración del Riesgo V3 Bogotá, D.C., Octubre de 2014 .</t>
  </si>
  <si>
    <t xml:space="preserve">Controles </t>
  </si>
  <si>
    <t xml:space="preserve">Descripción de los Controles </t>
  </si>
  <si>
    <t>Registros (Evidencias)</t>
  </si>
  <si>
    <t>Cronograma de Seguimiento</t>
  </si>
  <si>
    <t>Moderado</t>
  </si>
  <si>
    <t>Improbable</t>
  </si>
  <si>
    <t>Insignificante</t>
  </si>
  <si>
    <t>Menor</t>
  </si>
  <si>
    <t>Mayor</t>
  </si>
  <si>
    <t>Catastrófico</t>
  </si>
  <si>
    <t>probabilidad</t>
  </si>
  <si>
    <t>Casi seguro</t>
  </si>
  <si>
    <t>Probable</t>
  </si>
  <si>
    <t>Posible</t>
  </si>
  <si>
    <t>Tipo de control</t>
  </si>
  <si>
    <t>Rara Vez</t>
  </si>
  <si>
    <t>Rara vez</t>
  </si>
  <si>
    <t>evaluacion</t>
  </si>
  <si>
    <t>valoracion</t>
  </si>
  <si>
    <t>tipo de control</t>
  </si>
  <si>
    <t>controles</t>
  </si>
  <si>
    <t xml:space="preserve">1 = Zona de riesgo baja. Asumir el riesgo </t>
  </si>
  <si>
    <t>2 = Zona de riesgo baja. Asumir el riesgo</t>
  </si>
  <si>
    <t>3 = Zona de riesgo baja. Asumir el riesgo</t>
  </si>
  <si>
    <t>4 = Zona de riesgo moderada. Asumir el riesgo. Reducir el Riesgo.</t>
  </si>
  <si>
    <t>5 = Zona de riesgo alta. Reducir el riesgo. Evitar el riesgo compartir o transferir.</t>
  </si>
  <si>
    <t>4 = Zona de riesgo baja. Asumir el riesgo</t>
  </si>
  <si>
    <t>6 = Zona de riesgo moderada. Asumir el riesgo. Reducir el Riesgo.</t>
  </si>
  <si>
    <t>8 = Zona de riesgo alta. Reducir el riesgo. Evitar el riesgo compartir o transferir.</t>
  </si>
  <si>
    <t>10 = Zona de riesgo alta. Reducir el riesgo. Evitar el riesgo compartir o transferir.</t>
  </si>
  <si>
    <t>3 = Zona de riesgo moderada. Asumir el riesgo. Reducir el Riesgo.</t>
  </si>
  <si>
    <t>9 = Zona de riesgo alta. Reducir el riesgo. Evitar el riesgo compartir o transferir.</t>
  </si>
  <si>
    <t>12 = Zona de riesgo alta. Reducir el riesgo. Evitar el riesgo compartir o transferir.</t>
  </si>
  <si>
    <t>15 = Zona de riesgo extrema. Evitar el riesgo. Reducir el riesgo, Compartir o transferir.</t>
  </si>
  <si>
    <t>4 = Zona de riesgo alta. Reducir el riesgo. Evitar el riesgo compartir o transferir.</t>
  </si>
  <si>
    <t>12 = Zona de riesgo extrema. Evitar el riesgo. Reducir el riesgo, Compartir o transferir.</t>
  </si>
  <si>
    <t>16 = Zona de riesgo extrema. Evitar el riesgo. Reducir el riesgo, Compartir o transferir.</t>
  </si>
  <si>
    <t>20 = Zona de riesgo extrema. Evitar el riesgo. Reducir el riesgo, Compartir o transferir.</t>
  </si>
  <si>
    <t>10 = Zona de riesgo extrema. Evitar el riesgo. Reducir el riesgo, Compartir o transferir.</t>
  </si>
  <si>
    <t>25 = Zona de riesgo extrema. Evitar el riesgo. Reducir el riesgo, Compartir o transferir.</t>
  </si>
  <si>
    <t>evaluacion2</t>
  </si>
  <si>
    <t>1. Entre 0-50</t>
  </si>
  <si>
    <t>2. Entre 51-75</t>
  </si>
  <si>
    <t>3. Entre 76-100</t>
  </si>
  <si>
    <t>control</t>
  </si>
  <si>
    <t>impacto2</t>
  </si>
  <si>
    <t>probabilidad2</t>
  </si>
  <si>
    <t>tipo de control2</t>
  </si>
  <si>
    <t>Casi Seguro</t>
  </si>
  <si>
    <t>probable</t>
  </si>
  <si>
    <t>posible</t>
  </si>
  <si>
    <t>Raro</t>
  </si>
  <si>
    <t>VALORACIÓN DEL RIESGO</t>
  </si>
  <si>
    <t>MAPA DE RIESGOS</t>
  </si>
  <si>
    <t>RIESGO INHERENTE</t>
  </si>
  <si>
    <t>RIESGO RESIDUAL</t>
  </si>
  <si>
    <t>TRATAMIENTO DEL RIESGO</t>
  </si>
  <si>
    <t>Opcion de Manejo</t>
  </si>
  <si>
    <t>Responsable</t>
  </si>
  <si>
    <r>
      <t>·</t>
    </r>
    <r>
      <rPr>
        <sz val="7"/>
        <rFont val="Times New Roman"/>
        <family val="1"/>
      </rPr>
      <t xml:space="preserve">      </t>
    </r>
    <r>
      <rPr>
        <sz val="11"/>
        <rFont val="Arial"/>
        <family val="2"/>
      </rPr>
      <t xml:space="preserve">Interrupción de las operaciones por algunas. </t>
    </r>
  </si>
  <si>
    <t>No se ha presentado en los últimos 5 años</t>
  </si>
  <si>
    <t>IMPACTO</t>
  </si>
  <si>
    <t>Asumir un riesgo, luego de que el riesgo ha sido reducido o transferido puede quedar un riesgo residual que se mantiene, en este caso el Líder del proceso simplemente acepta la pérdida residual probable y elabora planes de contingencia para su manejo.</t>
  </si>
  <si>
    <t>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t>
  </si>
  <si>
    <t>Reduce su efecto a través del traspaso de las pérdidas a otras organizaciones, como en el caso de los contratos de seguros o através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</si>
  <si>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t>
  </si>
  <si>
    <t>Tipo</t>
  </si>
  <si>
    <t>IDENTIFICACIÓN DEL RIESGO</t>
  </si>
  <si>
    <t>Causa</t>
  </si>
  <si>
    <t>Consecuencias</t>
  </si>
  <si>
    <t>2. ATENCION AL CIUDADANO</t>
  </si>
  <si>
    <t>3. PROMOCIÓN Y PROTECCIÓN DE DERECHOS HUMANOS, COLECTIVOS Y DEL AMBIENTE</t>
  </si>
  <si>
    <t>5. VIGILANCIA ADMINISTRATIVA  Y DE LA CONDUCTA OFICIAL</t>
  </si>
  <si>
    <t>6. CONVIVENCIA CIUDADANA</t>
  </si>
  <si>
    <t>8. GESTIÓN DOCUMENTAL</t>
  </si>
  <si>
    <t>10. GESTIÓN DEL TALENTO HUMANO</t>
  </si>
  <si>
    <t>9. GESTIÓN DE BIENES Y SERVICIOS</t>
  </si>
  <si>
    <t>11. EVALUACIÓN Y MEJORAMIENTO</t>
  </si>
  <si>
    <t>Zona de riesgo MODERADA</t>
  </si>
  <si>
    <t>Zona de riesgo ALTA</t>
  </si>
  <si>
    <t>Zona de riesgo EXTREMA</t>
  </si>
  <si>
    <t>Zona de riesgo BAJA</t>
  </si>
  <si>
    <t>LEGALES</t>
  </si>
  <si>
    <t>ESTRATEGICOS Y ADMINISTRATIVO</t>
  </si>
  <si>
    <t>Riesgo Estratégico</t>
  </si>
  <si>
    <t>Riesgo de Imagen</t>
  </si>
  <si>
    <t>Riesgo de Cumplimiento</t>
  </si>
  <si>
    <t>Riesgo de Tecnologia</t>
  </si>
  <si>
    <t>Riesgo de Corrupción</t>
  </si>
  <si>
    <t xml:space="preserve">Riesgo Financiero </t>
  </si>
  <si>
    <t>Código: FPI-02</t>
  </si>
  <si>
    <t>Código: FPI-04</t>
  </si>
  <si>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</si>
  <si>
    <t>Estan relacionados con la percepción y la confianza por parte de la ciudadania hacia la institución.</t>
  </si>
  <si>
    <t>Comprenden riesgos provenientes del funcionamiento y operatividad de los sistemas de información institucional, de la definición de los procesos, de la estructura de la entidad, de la articulación entre dependencias.</t>
  </si>
  <si>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</si>
  <si>
    <t>Se asocian con la capacidad de la entidad para cumplir con los requisitos legales, contractuales, de ética pública y en general con su compromiso ante la comunidad.</t>
  </si>
  <si>
    <t>Están relacionados con la capacidad tecnológica de la Entidad para satisfacer sus necesidades actuales y futuras y el cumplimiento de la misión.</t>
  </si>
  <si>
    <t>Se entiende por Riesgo de Corrupción la posibilidad de que por acción u omisión, mediante el uso indebido del poder, de los recursos o de la información, se lesionen los intereses de una entidad y en consecuencia del Estado, para la obtención de un beneficio particular.</t>
  </si>
  <si>
    <t>DESCRIPCIÓN</t>
  </si>
  <si>
    <t>CLASIFICACIÓN DEL RIESGO</t>
  </si>
  <si>
    <t>Estratégicos</t>
  </si>
  <si>
    <t>Operativos</t>
  </si>
  <si>
    <t>Financieros</t>
  </si>
  <si>
    <t>Cumplimiento</t>
  </si>
  <si>
    <t>Imagen</t>
  </si>
  <si>
    <t>Tecnología</t>
  </si>
  <si>
    <t>Corrupción</t>
  </si>
  <si>
    <t>OBJETIVO: 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</si>
  <si>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OBJETIVO: Velar por la promoción y defensa de los Derechos Humanos, las garantías fundamentales, los derechos colectivos y del ambiente de la comunidad itagüiseña.</t>
  </si>
  <si>
    <t>OBJETIVO: Garantizar los derechos humanos de la sociedad, mediante la intervención permanente en los despachos judiciales y administrativos, conducentes a la protección y restablecimiento de los de los derechos humanos y fundamentales a traves del ejercicio de los principios de la función pública, legalidad y debido proceso.</t>
  </si>
  <si>
    <t>OBJETIVO: Ejercer la función disciplinaria y de vigilancia administrativa,  de oficio o a solicitud de parte, sobre hechos relacionados con la conducta desplegada por los servidores públicos del orden municipal o sus entes descentralizados en ejercicio de sus funciones.</t>
  </si>
  <si>
    <t xml:space="preserve">Omitir el deber legal o Realizar actuaciones ilegales dentro del proceso disciplinario con la intención de obtener u otorgar beneficos particulares  </t>
  </si>
  <si>
    <t>OBJETIVO: Brindar Asesoría y Acompañamiento a la ciudadania  para el  acercamiento de los actores y  la resolución pacífica de conflictos mejorando la convivencia en comunidad</t>
  </si>
  <si>
    <t>OBJETIVO: Desarrollar estrategias comunicacionales que permitan la interacción con los diferentes publicos de la entidad en el cumplimiento de su filosofía institucional posicionando la imagen corporativa</t>
  </si>
  <si>
    <t>OBJETIVO: Establecer las actividades técnicas y administrativas tendientes al tramite, organización, administración, control y disposición final  de la documentación producida (fisica y Magnética) y recibida por la Personería, asegurando su conservación, custodia y protección para la consulta y servicio de la entidad y partes interesadas.</t>
  </si>
  <si>
    <t>No cumplir los requerimientos legales y reglamentarios en la adquisición de bienes y servicios</t>
  </si>
  <si>
    <t>OBJETIVO: Adquirir y administrar los bienes y servicios que demande la Personería Municipal, en total acatamiento de la normatividad legal y bajo parámetros de eficiencia, calidad, transparencia y oportunidad, contribuyendo al cumplimiento de las metas, los objetivos institucionales y la satisfacción del usuario</t>
  </si>
  <si>
    <t>OBJETIVO: Gestionar el talento humano de la Entidad, desde el ingreso hasta el retiro, contribuyendo al desarrollo de las potencialidades, destrezas y habilidades, optimizando la prestación de los servicios .</t>
  </si>
  <si>
    <t>PROBABILIDAD</t>
  </si>
  <si>
    <t>OBJETIVO: Evaluar y Mejorar la conformidad del  sistema Integrado de gestión y de los procesos frente a los requisitos legales, del cliente y de la organización, verificando el cumplimiento de los objetivos de la entidad y de las normas constitucionales y legales vigentes.</t>
  </si>
  <si>
    <t>Reducir el Riesgo</t>
  </si>
  <si>
    <t>Secretaria General</t>
  </si>
  <si>
    <t>Asumir el riesgo</t>
  </si>
  <si>
    <t>Delegada para Penal y Familia</t>
  </si>
  <si>
    <t>Interes e intención debeneficiar al investigado u obtener beneficios particulares</t>
  </si>
  <si>
    <t xml:space="preserve">Reducir el Riesgo </t>
  </si>
  <si>
    <t>Interno</t>
  </si>
  <si>
    <t>Externo</t>
  </si>
  <si>
    <t>interno y Externo</t>
  </si>
  <si>
    <t>Origen</t>
  </si>
  <si>
    <t>Virus informatico, avances tecnologicos.</t>
  </si>
  <si>
    <t>Daños y catastrofes ambientales.</t>
  </si>
  <si>
    <t>No aplica</t>
  </si>
  <si>
    <t>Clima organizacional, luminosidad, seguridad y comodidad en inmobiliario e infraestructura,</t>
  </si>
  <si>
    <t>Obsolensencia e insuficiencia (hardware y software), seguridad informatica.</t>
  </si>
  <si>
    <t>Informacion, canales, medios (difusion y manejo).</t>
  </si>
  <si>
    <t>Lideres de procesos</t>
  </si>
  <si>
    <t>Indicador</t>
  </si>
  <si>
    <t>Meta</t>
  </si>
  <si>
    <t>Versión: 03</t>
  </si>
  <si>
    <t>1. PLANEACIÓN INSTITUCIONAL</t>
  </si>
  <si>
    <t>4. INTERVENCION EN PROCESOS PENALES Y DE FAMILIA</t>
  </si>
  <si>
    <t>Riesgo Opertativo</t>
  </si>
  <si>
    <t>Favorecimiento por acción u omisión en las actuaciones en el proceso disciplinario</t>
  </si>
  <si>
    <t>Personero Delegado (a)
Profesional Universitario</t>
  </si>
  <si>
    <t>Impunidad, perdida de Credibilidad en la Entidad, insatisfacción social, investigaciones</t>
  </si>
  <si>
    <t>Seguimiento periodico a las actuaciones adelantadas dentro de los expedientes, revision por parte del personero delegado para la vigilancia administrativa de los actos administrativos antes de su firma</t>
  </si>
  <si>
    <t>Personero Municipal
Personero Delegado (a)</t>
  </si>
  <si>
    <t>Quejas o Denuncias por presuntos actos de  corrupción, informacion reportada por organos de control por presuntos actos de corrupcion</t>
  </si>
  <si>
    <t>Nro de quejas recibidas contra servidores publicos adscritos a la personeria delegada para la vigilancia administrativa/Nro de sanciones ejecutoriadas</t>
  </si>
  <si>
    <t>Cambios normativos, desarticulacion normativa, dispersion normativa, contrariedad e inestabilidad normativa que afecten los procesos de la entidad.</t>
  </si>
  <si>
    <t>Idoneidad, competencia, suficiencia y resilencia del talento humano y cumplimiento del manual de funciones.
Espacios para la prestacion de los servicios (adecuacion, suficiencia, accesibilidad)</t>
  </si>
  <si>
    <t>cuatrimestral</t>
  </si>
  <si>
    <t>Cambios de politicas desde el gobierno nacional, local, entes reguladores y de control.</t>
  </si>
  <si>
    <r>
      <t>Desplazamiento masivo, protestas, asonadas</t>
    </r>
    <r>
      <rPr>
        <sz val="10"/>
        <rFont val="Arial"/>
        <family val="2"/>
      </rPr>
      <t>, violencia, violaciones a los derechos humanos, demografia.</t>
    </r>
  </si>
  <si>
    <t>Publicaciones negativas relacionadas con la entidad, incompatibilidad en los sistemas de informacion.</t>
  </si>
  <si>
    <t>Cambios de politicas administrativas, inobservancia a planes y programas, falta de liderazgo y gestion.</t>
  </si>
  <si>
    <t>No asignacion de recursos, No planificacion financiera, ejecucion presupuestal. Dependencia (area gestion del tesoro y contabilidad)</t>
  </si>
  <si>
    <t>Personero Municipal</t>
  </si>
  <si>
    <t>Personero Municipal y Personeros Delegados</t>
  </si>
  <si>
    <t>7. GESTIÓN DE LA COMUNICACIÓN</t>
  </si>
  <si>
    <t>Fecha: 12/07/2016</t>
  </si>
  <si>
    <t>Fecha: 07/07/2015</t>
  </si>
  <si>
    <t>Toma de  decisiones contrarias a la ley por Amiguismo y clientelismo para obtener beneficios.</t>
  </si>
  <si>
    <t>Interés  de favorecer a un tercero  u obtener  un beneficio propio (económico, personal, laboral, familiar  o de otra índole)</t>
  </si>
  <si>
    <t>Incumplimiento de la misión institucional/ Afectación en la generación o prestación de servicios./afectacion imagen institucional/investigaciones por autoridades competentes/</t>
  </si>
  <si>
    <t>Zona de riesgo Moderada</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</si>
  <si>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</si>
  <si>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zona de riesgo moderada, asumir el riesgo, reducir el riesgo</t>
  </si>
  <si>
    <t>Aplicacion de procedimientos y manuales . Monitoreo peramanente de actividades.</t>
  </si>
  <si>
    <t>Documentación del Sistema de Gestión de la Calidad</t>
  </si>
  <si>
    <t>Personero Municipal/equipo de trabajo</t>
  </si>
  <si>
    <t>Cero (0) Fallos judiciales o administrativos ejecutoriados emitidos contra funcionarios de la Personería que impliquen conductas sobre Toma de  decisiones contrarias a la ley por Amiguismo y clientelismo para obtener beneficios.</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</si>
  <si>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</si>
  <si>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Usar en forma  indebida jurídicamente  y/o apropiarse   de recursos de la entidad para favorecimiento propio o ajeno.</t>
  </si>
  <si>
    <t>Incumplimiento de la misión institucional/ Afectación en la generación o prestación de servicios./afectacion imagen institucional/investigaciones por autoridades competentes/detrimento patrimonial</t>
  </si>
  <si>
    <t>Ocultar a la ciudadanía la información considerada pública con La intencion de obtener beneficio propio o ajeno</t>
  </si>
  <si>
    <t>Extralimitarse en el ejercicio  de funciones,  ocultar a la Ciudadanía la información  o incurrir en  omision de funciones para favorecimiento propio o ajeno</t>
  </si>
  <si>
    <t xml:space="preserve">Incumplimiento de la misión institucional/ Afectación en la generación o prestación de servicios./afectacion imagen institucional/procesos de investigacion Incumplimiento de la misión institucional/ Afectación en la generación o prestación de servicios./afectacion imagen institucional/procesos de investigacion </t>
  </si>
  <si>
    <t xml:space="preserve">No aplicación de los controles no cumplimiento de las normas </t>
  </si>
  <si>
    <t>Baja</t>
  </si>
  <si>
    <t xml:space="preserve">Falta de controles  no aplicación de las normas </t>
  </si>
  <si>
    <t>Ejercer o aceptar Tráfico de influencias, cobrar por realizar acciones por ejercicio de sus funciones amiguismo, persona influyente u otra razon) para obtener un beneficio propio o ajeno.</t>
  </si>
  <si>
    <t>Guardar silencio teniendo conocimiento de la comision de  un hecho ilìcito o ilegal para favorecimiento propio o de un tercero</t>
  </si>
  <si>
    <t xml:space="preserve">Incumplimiento de la misión institucional/ Afectación en la generación o prestación de servicios./afectacion imagen institucional/procesos de investigacion </t>
  </si>
  <si>
    <t>Aplicacion de procedimientos y manuales , tips sobre principios y valores del codigo de etica. Monitoreo permanente de actividades.</t>
  </si>
  <si>
    <t xml:space="preserve">  Cero (0)  Fallos judiciales o administrativos emitidos contra funcionarios de la Personería que impliquen conductas sobre Extralimitarse en el ejercicio  de funciones  o incurrir en  omision de funciones para favorecimiento propio o ajeno</t>
  </si>
  <si>
    <t xml:space="preserve"> Manuales y tips del codigo de etica. Capactitacion constante en temas de atenciòn al ciudadano.</t>
  </si>
  <si>
    <t>OBJETIVO: Direccionar la planeación estratégica de la Personería en armonia con su misión.</t>
  </si>
  <si>
    <t>Extralimitarse en el ejercicio  de funciones  o incurrir en  omision de funciones para favorecimiento propio o ajeno</t>
  </si>
  <si>
    <t>Ocultar a la ciudadanía la información  con La intencion de obtener beneficio propio o ajeno</t>
  </si>
  <si>
    <t>Ejercer o aceptar Tráfico de influencias, (amiguismo, persona influyenteu otra razon) para obtener un beneficio propio o ajeno.</t>
  </si>
  <si>
    <t xml:space="preserve">Cobro por realización del trámite, concucion </t>
  </si>
  <si>
    <t>Guardar silencio teniendo conocimiento de la comision de  un hecho ilìcito o ilegal para favorecemiento propio o de un tercero</t>
  </si>
  <si>
    <t xml:space="preserve">Zona de Riesgo Baja </t>
  </si>
  <si>
    <t>Documentación SGC</t>
  </si>
  <si>
    <t>Delegados para los Derechos Humanos Colectivos y del Ambiente</t>
  </si>
  <si>
    <t xml:space="preserve">   Cero (0)  Fallos judiciales o administrativos emitidos contra funcionarios de la Personería que impliquen conductas sobre Extralimitarse en el ejercicio  de funciones  o incurrir en  omision de funciones para favorecimiento propio o ajeno</t>
  </si>
  <si>
    <t>Presentar informes sin objetividad y en forma amañada con la intencion de obtener beneficio propio o de otra persona</t>
  </si>
  <si>
    <t>Incumplimiento de la misión institucional/ Afectación en la generación o prestación de servicios./Pérdida Imagen institucional/investigaciones por autoridades competentes/</t>
  </si>
  <si>
    <t xml:space="preserve">Incumplimiento de la misión institucional/ Afectación en la generación o prestación de servicios./afectacion imagen institucional/procesos de investigacion/detrimento patrimonial </t>
  </si>
  <si>
    <t>Tips sobre principios y valores del codigo de etica, concientizacion de los valores institucionales. Adaptacion de los procedimientos institucionales a las exigencias del  SGC</t>
  </si>
  <si>
    <t>Documentacion del SGC</t>
  </si>
  <si>
    <t>Documentacion SGC</t>
  </si>
  <si>
    <t>Cero (0) Fallos  ejecutoriados de autoridad Administrativa o judicial sobre Presentar informes sin objetividad y en forma amañada con la intencion de obtener beneficio propio o de otra persona</t>
  </si>
  <si>
    <t xml:space="preserve"> Cero (0) Fallos judiciales o administrativos emitidos contra funcionarios de la Personería que impliquen conductas sobre Usar en forma  indebida jurídicamente  y/o apropiarse   de recursos de la entidad para favorecimiento propio o ajeno.</t>
  </si>
  <si>
    <t xml:space="preserve">  Cero (0) Fallos judiciales o administrativos ejecutoriados  contra funcionarios de la Personería que impliquen  Ocultar a la ciudadanía la información  con La intencion de obtener beneficio propio o ajeno</t>
  </si>
  <si>
    <t xml:space="preserve">Jefe de control Interno </t>
  </si>
  <si>
    <t>Ejercer o aceptar Tráfico de influencias, (amiguismo, persona influyente u otra razon) para obtener un beneficio propio o ajeno.</t>
  </si>
  <si>
    <t>Ocultar a la ciudadanía la información considerada pública con la intencion de obtener beneficio propio o ajeno</t>
  </si>
  <si>
    <t xml:space="preserve">No actuar conforme a la normas,manuales,  no cumplir el ódigo de ética </t>
  </si>
  <si>
    <t>Influencia derivada del ejercicio del cargo o funcion , Interés  de favorecer a un tercero  u obtener  un beneficio propio (económico, personal, laboral, familiar  o de otra índole)</t>
  </si>
  <si>
    <t>Incumplimiento de la misión institucional/ Afectación en la generación o prestación de servicios./Pérdida Imagen institucional/investigaciones por autoridades competentes</t>
  </si>
  <si>
    <t>Aplicacion de procedimientos y manuales , sensibilizaciòn. Monitoreo permanente de actividades.</t>
  </si>
  <si>
    <t xml:space="preserve"> Cero (0) Fallos judiciales o administrativos emitidos contra funcionarios de la Personería que impliquen conductas sobre Ocultar a la ciudadanía la información considerada pública con La intencion de obtener beneficio propio o ajeno</t>
  </si>
  <si>
    <t xml:space="preserve"> Cero (0) Fallos judiciales o administrativos emitidos contra funcionarios de la Personería que impliquen conductas sobre Ejercer o aceptar Tráfico de influencias, (amiguismo, persona influyente u otra razon) para obtener un beneficio propio o ajeno.</t>
  </si>
  <si>
    <t xml:space="preserve"> Cero (0) Fallos judiciales o administrativos emitidos contra funcionarios de la Personería que impliquen conductas sobre Extralimitarse en el ejercicio  de funciones  o incurrir en  omision de funciones para favorecimiento propio o ajeno.</t>
  </si>
  <si>
    <t xml:space="preserve"> Efectuar Interpretaciones subjetivas de las normas vigentes
para evitar o postergar su aplicación en beneficio propio o de otro</t>
  </si>
  <si>
    <t xml:space="preserve">Dilatar  los procesos disciplinarios  con el propósito de obtener el vencimiento de términos  la caducidad o la 
prescripción del mismo para favorecerse o favorecer a un tercero.
</t>
  </si>
  <si>
    <t>Aprovecharse  intencionalmente  de las deficiencias en el manejo documental y de archivo para favorecerse o favorecer a un tercero</t>
  </si>
  <si>
    <t xml:space="preserve">Incumplimiento de la misión institucional/ Afectación en la generación o prestación de servicios./afectacion imagen institucional/investigaciones por autoridades competentes/
</t>
  </si>
  <si>
    <t>Incumplimiento de la misión institucional/ Afectación en la generación o prestación de servicios./afectacion imagen institucional/investigaciones por autoridades competentes</t>
  </si>
  <si>
    <t>Omitir el deber legal o Realizar actuaciones ilegales dentro del proceso disciplinario con la intención de obtener u otorgar beneficos particulare</t>
  </si>
  <si>
    <t>Omitir el deber legal</t>
  </si>
  <si>
    <t>Mayor 10</t>
  </si>
  <si>
    <t xml:space="preserve">1 Raro </t>
  </si>
  <si>
    <t>Zona de Riesgo Moderada</t>
  </si>
  <si>
    <t>Documentos SGC</t>
  </si>
  <si>
    <t xml:space="preserve"> Cero (0) Fallos judiciales o administrativos emitidos contra funcionarios de la Personería que impliquen conductas sobre  Efectuar Interpretaciones subjetivas de las normas vigentes
para evitar o postergar su aplicación en beneficio propio o de otro</t>
  </si>
  <si>
    <t xml:space="preserve"> Cero (0) Fallos judiciales o administrativos emitidos contra funcionarios de la Personería que impliquen conductas sobre Dilatar  los procesos disciplinarios  con el propósito de obtener el vencimiento de términos  la caducidad o la 
prescripción del mismo para favorecerse o favorecer a un tercero.</t>
  </si>
  <si>
    <t xml:space="preserve"> Cero (0) Fallos judiciales o administrativos emitidos contra funcionarios de la Personería que impliquen conductas sobre Aprovecharse  intencionalmente  de las deficiencias en el manejo documental y de archivo para favorecerse o favorecer a un tercero</t>
  </si>
  <si>
    <t xml:space="preserve"> Cero (0) Fallos judiciales o administrativos emitidos contra funcionarios de la Personería que impliquen conductas sobre Ejercer o aceptar Tráfico de influencias, (amiguismo, persona influyenteu otra razon) para obtener un beneficio propio o ajeno.</t>
  </si>
  <si>
    <t>Zona de riesgo Baja</t>
  </si>
  <si>
    <t>Concentrar información de determinadas actividades o procesos en una persona con la intencion de obtener un beneficio propio o ajeno</t>
  </si>
  <si>
    <t xml:space="preserve">Zona de Riesgo Baja  </t>
  </si>
  <si>
    <t>Aplicacion de procedimientos y manuales , entrenamiento induccion, capacitacion reinducción   de personal, sensibilizaciòn. Monitoreo peramanente de actividades.</t>
  </si>
  <si>
    <t xml:space="preserve">  Cero (0) Fallos judiciales o administrativos emitidos contra funcionarios de la Personería que impliquen conductas sobre Concentrar información de determinadas actividades o procesos en una persona con la intencion de obtener un beneficio propio o ajeno</t>
  </si>
  <si>
    <t>Cero (0)   Fallos judiciales o administrativos ejecutoriados  contra funcionarios de la Personería que impliquen  Ocultar a la ciudadanía la información  con La intencion de obtener beneficio propio o ajeno</t>
  </si>
  <si>
    <t>Cero (0)  Fallos judiciales o administrativos emitidos contra funcionarios de la Personería que impliquen conductas sobre Ejercer o aceptar Tráfico de influencias, (amiguismo, persona influyenteu otra razon) para obtener un beneficio propio o ajeno.</t>
  </si>
  <si>
    <t>Ocultar a la ciudadanía la información  considerada publica.</t>
  </si>
  <si>
    <t xml:space="preserve">Inactividad de los medios de comunicación por factores internos y externos. </t>
  </si>
  <si>
    <t>Catastrofico 12</t>
  </si>
  <si>
    <t>Zona de Riesgo Moderada.</t>
  </si>
  <si>
    <t>Cero (0)  Fallos judiciales o administrativos emitidos contra funcionarios de la Personería que impliquen conductas sobre Alteracion, modificacion o manipulacion de la informacion que se transmite a los usuarios y partes interesadas a travez de los medios que maneja la Entidad.</t>
  </si>
  <si>
    <t xml:space="preserve"> Manejar en forma  irregular y contrario a la ley la   documentacion  y el archivo de la entidad para obtener beneficio propio o a favor de un tercero</t>
  </si>
  <si>
    <t>Cero (0) Fallos judiciales o administrativos emitidos contra funcionarios de la Personería que impliquen  Manejar en forma  irregular y contrario a la ley la   documentacion  y el archivo de la entidad para obtener beneficio propio o a favor de un tercero</t>
  </si>
  <si>
    <t xml:space="preserve"> Realizar compras o adquisicion de suministros por valores superiores a los del mercado con la intencion de obtener un beneficio para si o para otra persona</t>
  </si>
  <si>
    <t>Incumplimiento de la misión institucional/ Afectación en la generación o prestación de servicios./Pérdida Imagen institucional/investigaciones por autoridades competentes/detrimento patrimonial.</t>
  </si>
  <si>
    <t xml:space="preserve">1  Raro </t>
  </si>
  <si>
    <t>Aplicacion de procedimientos y manuales ,Aplicativo Gestión Transparente,  Secop (publicación de la contratación),  Comité de contratación cumpliendo su función asesora y aplicación del manual de contratación de la Entidad</t>
  </si>
  <si>
    <t>Documentación del SGC</t>
  </si>
  <si>
    <t>Cero (0)  Fallos judiciales o administrativos emitidos contra funcionarios de la Personería que impliquen conductas sobre Usar en forma  indebida jurídicamente  y/o apropiarse   de recursos de la entidad para favorecimiento propio o ajeno.</t>
  </si>
  <si>
    <t>Realizar contratacion contraria a la ley  para planes de capacitaciòn o mejoramiento y expedición de certificación contrarios a la norma, obteniendo beneficio  para si u otra persona</t>
  </si>
  <si>
    <t xml:space="preserve">Incumplimiento de la misión institucional/ Afectación en la generación o prestación de servicios./afectacion imagen institucional/procesos de investigacion detrimento patrimonial </t>
  </si>
  <si>
    <t>MAYOR 10</t>
  </si>
  <si>
    <t>Aplicación de procedimientos y manuales,    capacitación al personal frente al SIGEP</t>
  </si>
  <si>
    <t>Aplicación de procedimientos y manuales,    capacitación al personal frente al SIGEP.</t>
  </si>
  <si>
    <t xml:space="preserve"> Cero (0) fallos judiciales o administrativos ejecutoriados referentes Realizar contratacion contraria a la ley  para planes de capacitaciòn o mejoramiento. Obteniendo beneficio  para si u otra persona</t>
  </si>
  <si>
    <t xml:space="preserve">   Cero (0) Fallos judiciales o administrativos emitidos contra funcionarios de la Personería que impliquen conductas sobre Usar en forma  indebida jurídicamente  y/o apropiarse   de recursos de la entidad para favorecimiento propio o ajeno.</t>
  </si>
  <si>
    <t xml:space="preserve"> Cero (0)  Fallos judiciales o administrativos emitidos contra funcionarios de la Personería que impliquen conductas sobre Ejercer o aceptar Tráfico de influencias, (amiguismo, persona influyenteu otra razon) para obtener un beneficio propio o ajeno.</t>
  </si>
  <si>
    <t>No cumplir los requerimientos legales y reglamentarios</t>
  </si>
  <si>
    <t>Aplicacion de procedimientos y manuales . Monitoreo permanente de actividades.</t>
  </si>
  <si>
    <t>No actuar conforme a  las normas legales y reglamentarias</t>
  </si>
  <si>
    <t>Alteracion, modificacion o manipulacion de la informacion que se transmite a los usuarios y partes interesadas a través de los medios que maneja la Entidad.</t>
  </si>
  <si>
    <t>Utilizacion indebida por expertos informáticos de la informacion publicada en redes.</t>
  </si>
  <si>
    <t xml:space="preserve">Omitir el deber legal </t>
  </si>
  <si>
    <t xml:space="preserve"> Manuales y tips del Código de Etica. Capactitacion constante en temas de atenciòn al ciudadano.</t>
  </si>
  <si>
    <t xml:space="preserve">Cobro por realización del trámite, consusion </t>
  </si>
  <si>
    <t xml:space="preserve">Riesgo de Corrupcion </t>
  </si>
  <si>
    <t xml:space="preserve">Cero (0)    Fallos judiciales o administrativos emitidos contra funcionarios de la Personería que impliquen conductas sobre Cobro por realización del trámite, consusion </t>
  </si>
  <si>
    <t xml:space="preserve">  Cero (0)  Fallos judiciales o administrativos ejecutoriados emitidos contra funcionarios de la Personería que impliquen conductas sobre Modificar , alterarar  y/o ocultar    la informacion que se encuentra en el sistema de Gestiòn de la Calidad con la intencion de obtener un beneficio propio o ajeno.</t>
  </si>
  <si>
    <t xml:space="preserve"> Cero (0) Fallos judiciales o administrativos emitidos contra funcionarios de la Personería que impliquen conductas sobre Guardar silencio teniendo conocimiento de la comision de  un hecho ilìcito o ilegal para favorecemiento propio o de un tercero</t>
  </si>
  <si>
    <t xml:space="preserve"> Cero (0)  Fallos judiciales o administrativos emitidos contra funcionarios de la Personería que impliquen conductas sobre Usar en forma  indebida jurídicamente  y/o apropiarse   de recursos de la entidad para favorecimiento propio o ajeno.</t>
  </si>
  <si>
    <t>Ocultar a la ciudadanía la información  con la intencion de obtener beneficio propio o ajeno</t>
  </si>
  <si>
    <t xml:space="preserve"> Transversales ( Todos Los Procesos)</t>
  </si>
  <si>
    <t>Modificar , alterarar  y/o ocultar  la informacion que se encuentra en el sistema de Gestiòn de la Calidad con la intencion de obtener un beneficio propio o ajeno.</t>
  </si>
  <si>
    <t>Concentrar información de determinadas actividades o procesos en una persona con la intencion de obtener un beneficio propioo ajeno</t>
  </si>
  <si>
    <t>Seguimiento a las quejas interpuestas contra los servidores publicos adscritos a la personeria delegada para la vigilancia administrativa por presuntos actos de corrupcion</t>
  </si>
  <si>
    <t xml:space="preserve"> </t>
  </si>
  <si>
    <t>cuatrimestral. Abril - agosto --diciembre</t>
  </si>
  <si>
    <t xml:space="preserve">02/01/2018 AL 30/04/2018  Las acciones realizadas para el control de riesgos de corrupción han sido: Aplicación de procedimientos y  anuales, 
En cuanto al seguimiento a los componentes establecidos en el plan anticorrupción contenidos en la resolución nro.  019 de enero 31 de 2018 se han realizado las siguientes actividades: 
Actualizar la información que se presenta en la página web y capsulas publicitarias Publicación en el sitio web.  
Promover los servicios de la Personería en la Casa de Justicia  Mensaje de difusión página web 
Impulsar la consulta de información a través de la página web   Mensaje de difusión página web 
Informe con las actualizaciones y visitas presentadas en la página web y redes sociales  Documento informe 
</t>
  </si>
  <si>
    <t xml:space="preserve">01/05/2018 AL 31/08/2018  Las acciones realizadas para el control de riesgos de corrupción han sido: Aplicación de procedimientos y manuales, 
En cuanto al seguimiento a los componentes establecidos en el plan anticorrupción contenidos en la resolución nro.  019 de enero 31 de 2018 se han realizado las siguientes actividades: 
Actualizar la información que se presenta en la página web y capsulas publicitarias Publicación en el sitio web.  
Promover los servicios de la Personería en la Casa de Justicia  Mensaje de difusión página web 
Impulsar la consulta de información a través de la página web   Mensaje de difusión página web 
Informe con las actualizaciones y visitas presentadas en la página web y redes sociales  Documento informe 
Se realizarón publicaciones en las redes sociales y en la web relacionadas con el quehacer de la entidad, las cuales se pueden observar en el anexo 01 del informe publicado en la pagina de la entidad
Se construyo con la participáción de todos los servidores el codigo de integridad , en la que se acogieron los 5 valores basicos de la Administración Pública, los cuales fueron socializados y aprobados por todos los servidores de la Entidad.
</t>
  </si>
  <si>
    <t xml:space="preserve">01/05/2018 AL 31/08/2018  Las acciones realizadas para el control de riesgos de corrupción han sido: Aplicación de procedimientos y manuales, 
En cuanto al seguimiento a los componentes establecidos en el plan anticorrupción contenidos en la resolución nro.  019 de enero 31 de 2018 se han realizado las siguientes actividades: 
Actualizar la información que se presenta en la página web y capsulas publicitarias Publicación en el sitio web.  
Promover los servicios de la Personería en la Casa de Justicia  Mensaje de difusión página web 
Impulsar la consulta de información a través de la página web   Mensaje de difusión página web 
Informe con las actualizaciones y visitas presentadas en la página web y redes sociales  Documento informe 
Se realizarón publicaciones en las redes sociales y en la web relacionadas con el quehacer de la entidad, las cuales se pueden observar en el anexo 01 del informe publicado en la pagina de la entidad
Se construyo con la participáción de todos los servidores el codigo de integridad , en la que se acogieron los 5 valores basicos de la Administración Pública, los cuales fueron socializados y aprobados por todos los servidores de la Entidad.
</t>
  </si>
  <si>
    <t xml:space="preserve">01/05/2018 AL 31/08/2018  Las acciones realizadas para el control de riesgos de corrupción han sido: Aplicación de procedimientos y manuales, 
En cuanto al seguimiento a los componentes establecidos en el plan anticorrupción contenidos en la resolución nro.  019 de enero 31 de 2018 se han realizado las siguientes actividades: 
Actualizar la información que se presenta en la página web y capsulas publicitarias Publicación en el sitio web.  
Promover los servicios de la Personería en la Casa de Justicia  Mensaje de difusión página web 
Impulsar la consulta de información a través de la página web   Mensaje de difusión página web 
Informe con las actualizaciones y visitas presentadas en la página web y redes sociales  Documento informe 
Se realizarón publicaciones en las redes sociales y en la web relacionadas con el quehacer de la entidad, las cuales se pueden observar en el anexo 01 del informe publicado en la pagina de la entidad
Se construyo con la participáción de todos los servidores el codigo de integridad , en la que se acogieron los 5 valores basicos de la Administración Pública, los cuales fueron socializados y aprobados por todos los servidores de la Entidad.
</t>
  </si>
  <si>
    <t xml:space="preserve">01/05/2018 AL 31/08/2018  Las acciones realizadas para el control de riesgos de corrupción han sido: Aplicación de procedimientos y manuales, 
En cuanto al seguimiento a los componentes establecidos en el plan anticorrupción contenidos en la resolución nro.  019 de enero 31 de 2018 se han realizado las siguientes actividades: 
Actualizar la información que se presenta en la página web y capsulas publicitarias Publicación en el sitio web.  
Promover los servicios de la Personería en la Casa de Justicia  Mensaje de difusión página web 
Impulsar la consulta de información a través de la página web   Mensaje de difusión página web 
Informe con las actualizaciones y visitas presentadas en la página web y redes sociales  Documento informe 
Se realizarón publicaciones en las redes sociales y en la web relacionadas con el quehacer de la entidad, las cuales se pueden observar en el anexo 01 del informe publicado en la pagina de la entidad
Se construyo con la participáción de todos los servidores el codigo de integridad , en la que se acogieron los 5 valores basicos de la Administración Pública, los cuales fueron socializados y aprobados por todos los servidores de la Entidad.
</t>
  </si>
  <si>
    <t xml:space="preserve">01/05/2018 AL 31/08/2018  Las acciones realizadas para el control de riesgos de corrupción han sido: Aplicación de procedimientos y manuales, 
En cuanto al seguimiento a los componentes establecidos en el plan anticorrupción contenidos en la resolución nro.  019 de enero 31 de 2018 se han realizado las siguientes actividades: 
Actualizar la información que se presenta en la página web y capsulas publicitarias Publicación en el sitio web.  
Promover los servicios de la Personería en la Casa de Justicia  Mensaje de difusión página web 
Impulsar la consulta de información a través de la página web   Mensaje de difusión página web 
Informe con las actualizaciones y visitas presentadas en la página web y redes sociales  Documento informe 
Se realizarón publicaciones en las redes sociales y en la web relacionadas con el quehacer de la entidad, las cuales se pueden observar en el anexo 01 del informe publicado en la pagina de la entidad
Se construyo con la participáción de todos los servidores el codigo de integridad , en la que se acogieron los 5 valores basicos de la Administración Pública, los cuales fueron socializados y aprobados por todos los servidores de la Entidad.
</t>
  </si>
  <si>
    <t>CUATRIMESTRAL</t>
  </si>
  <si>
    <t xml:space="preserve">01/05/2018 AL 31/08/2018  Las acciones realizadas para el control de riesgos de corrupción han sido: Aplicación de procedimientos y manuales, 
En cuanto al seguimiento a los componentes establecidos en el plan anticorrupción contenidos en la resolución nro.  019 de enero 31 de 2018 se han realizado las siguientes actividades: 
Actualizar la información que se presenta en la página web y capsulas publicitarias Publicación en el sitio web.  
Promover los servicios de la Personería en la Casa de Justicia  Mensaje de difusión página web 
Impulsar la consulta de información a través de la página web   Mensaje de difusión página web 
Informe con las actualizaciones y visitas presentadas en la página web y redes sociales  Documento informe 
Se realizarón publicaciones en las redes sociales y en la web relacionadas con el quehacer de la entidad, las cuales se pueden observar en el anexo 01 del informe publicado en la pagina de la entidad
Se construyo con la participáción de todos los servidores el codigo de integridad , en la que se acogieron los 5 valores basicos de la Administración Pública, los cuales fueron socializados y aprobados por todos los servidores de la Entidad.
</t>
  </si>
</sst>
</file>

<file path=xl/styles.xml><?xml version="1.0" encoding="utf-8"?>
<styleSheet xmlns="http://schemas.openxmlformats.org/spreadsheetml/2006/main">
  <numFmts count="1">
    <numFmt numFmtId="164" formatCode="d\ &quot;de&quot;\ mmmm\ &quot;de&quot;\ yyyy"/>
  </numFmts>
  <fonts count="30">
    <font>
      <sz val="10"/>
      <name val="Arial"/>
    </font>
    <font>
      <sz val="11"/>
      <color theme="1"/>
      <name val="Calibri"/>
      <family val="2"/>
      <scheme val="minor"/>
    </font>
    <font>
      <sz val="10"/>
      <name val="Arial"/>
      <family val="2"/>
    </font>
    <font>
      <b/>
      <sz val="10"/>
      <name val="Arial"/>
      <family val="2"/>
    </font>
    <font>
      <sz val="12"/>
      <name val="Arial"/>
      <family val="2"/>
    </font>
    <font>
      <sz val="11"/>
      <name val="Arial"/>
      <family val="2"/>
    </font>
    <font>
      <b/>
      <sz val="11"/>
      <name val="Arial"/>
      <family val="2"/>
    </font>
    <font>
      <sz val="10"/>
      <name val="Arial"/>
      <family val="2"/>
    </font>
    <font>
      <sz val="10"/>
      <name val="Arial"/>
      <family val="2"/>
    </font>
    <font>
      <sz val="11"/>
      <color indexed="8"/>
      <name val="Arial"/>
      <family val="2"/>
    </font>
    <font>
      <sz val="7"/>
      <color indexed="8"/>
      <name val="Times New Roman"/>
      <family val="1"/>
    </font>
    <font>
      <sz val="11"/>
      <name val="Symbol"/>
      <family val="1"/>
      <charset val="2"/>
    </font>
    <font>
      <sz val="7"/>
      <name val="Times New Roman"/>
      <family val="1"/>
    </font>
    <font>
      <b/>
      <sz val="10"/>
      <color rgb="FF000000"/>
      <name val="Lucida Sans"/>
      <family val="2"/>
    </font>
    <font>
      <sz val="10"/>
      <color rgb="FF000000"/>
      <name val="Lucida Sans"/>
      <family val="2"/>
    </font>
    <font>
      <sz val="11"/>
      <color rgb="FF000000"/>
      <name val="Symbol"/>
      <family val="1"/>
      <charset val="2"/>
    </font>
    <font>
      <b/>
      <sz val="11"/>
      <color rgb="FF000000"/>
      <name val="Arial"/>
      <family val="2"/>
    </font>
    <font>
      <b/>
      <sz val="10"/>
      <color rgb="FF000000"/>
      <name val="Arial"/>
      <family val="2"/>
    </font>
    <font>
      <u/>
      <sz val="10"/>
      <color theme="10"/>
      <name val="Arial"/>
      <family val="2"/>
    </font>
    <font>
      <u/>
      <sz val="10"/>
      <color theme="11"/>
      <name val="Arial"/>
      <family val="2"/>
    </font>
    <font>
      <sz val="10"/>
      <color theme="0"/>
      <name val="Arial"/>
      <family val="2"/>
    </font>
    <font>
      <sz val="9"/>
      <color indexed="81"/>
      <name val="Arial"/>
      <family val="2"/>
    </font>
    <font>
      <b/>
      <sz val="9"/>
      <color indexed="81"/>
      <name val="Arial"/>
      <family val="2"/>
    </font>
    <font>
      <b/>
      <sz val="12"/>
      <name val="Arial"/>
      <family val="2"/>
    </font>
    <font>
      <b/>
      <sz val="11"/>
      <color theme="0"/>
      <name val="Arial"/>
      <family val="2"/>
    </font>
    <font>
      <sz val="11"/>
      <color theme="1"/>
      <name val="Arial"/>
      <family val="2"/>
    </font>
    <font>
      <b/>
      <sz val="9"/>
      <color indexed="81"/>
      <name val="Tahoma"/>
      <family val="2"/>
    </font>
    <font>
      <sz val="12"/>
      <color theme="0"/>
      <name val="Arial"/>
      <family val="2"/>
    </font>
    <font>
      <sz val="11"/>
      <color theme="0"/>
      <name val="Arial"/>
      <family val="2"/>
    </font>
    <font>
      <sz val="11"/>
      <color theme="3"/>
      <name val="Arial"/>
      <family val="2"/>
    </font>
  </fonts>
  <fills count="13">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bgColor indexed="64"/>
      </patternFill>
    </fill>
    <fill>
      <patternFill patternType="solid">
        <fgColor theme="0"/>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s>
  <cellStyleXfs count="212">
    <xf numFmtId="0" fontId="0" fillId="0" borderId="0"/>
    <xf numFmtId="9" fontId="2" fillId="0" borderId="0" applyFont="0" applyFill="0" applyBorder="0" applyAlignment="0" applyProtection="0"/>
    <xf numFmtId="0" fontId="2"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 fillId="0" borderId="0"/>
  </cellStyleXfs>
  <cellXfs count="298">
    <xf numFmtId="0" fontId="0" fillId="0" borderId="0" xfId="0"/>
    <xf numFmtId="0" fontId="7" fillId="0" borderId="0" xfId="0" applyFont="1" applyFill="1" applyAlignment="1">
      <alignment wrapText="1"/>
    </xf>
    <xf numFmtId="0" fontId="8" fillId="0" borderId="0" xfId="0" applyFont="1" applyFill="1" applyAlignment="1">
      <alignment wrapText="1"/>
    </xf>
    <xf numFmtId="0" fontId="8" fillId="0" borderId="0" xfId="0" applyFont="1" applyFill="1" applyAlignment="1">
      <alignment horizontal="justify" vertical="top" wrapText="1"/>
    </xf>
    <xf numFmtId="0" fontId="8" fillId="0" borderId="0" xfId="0" applyFont="1" applyFill="1" applyBorder="1" applyAlignment="1">
      <alignment wrapText="1"/>
    </xf>
    <xf numFmtId="0" fontId="8" fillId="0" borderId="0" xfId="0" applyFont="1" applyFill="1" applyAlignment="1">
      <alignment horizontal="left" vertical="top" wrapText="1"/>
    </xf>
    <xf numFmtId="0" fontId="0" fillId="0" borderId="0" xfId="0" applyAlignment="1">
      <alignment vertical="center"/>
    </xf>
    <xf numFmtId="0" fontId="0" fillId="0" borderId="0" xfId="0" applyAlignment="1">
      <alignment horizontal="center" vertical="center"/>
    </xf>
    <xf numFmtId="0" fontId="8" fillId="0" borderId="0" xfId="0" applyFont="1" applyFill="1" applyBorder="1" applyAlignment="1">
      <alignment horizontal="left" vertical="top" wrapText="1"/>
    </xf>
    <xf numFmtId="0" fontId="2" fillId="0" borderId="0" xfId="0" applyFont="1" applyFill="1" applyBorder="1" applyAlignment="1">
      <alignment wrapText="1"/>
    </xf>
    <xf numFmtId="0" fontId="2" fillId="0" borderId="0" xfId="0" applyFont="1" applyFill="1" applyAlignment="1">
      <alignment wrapText="1"/>
    </xf>
    <xf numFmtId="0" fontId="0" fillId="0" borderId="0" xfId="0" applyAlignment="1">
      <alignment vertical="center" wrapText="1"/>
    </xf>
    <xf numFmtId="0" fontId="2" fillId="0" borderId="4" xfId="0" applyFont="1" applyFill="1" applyBorder="1" applyAlignment="1">
      <alignment wrapText="1"/>
    </xf>
    <xf numFmtId="0" fontId="2" fillId="0" borderId="0" xfId="0" applyFont="1" applyFill="1" applyBorder="1" applyAlignment="1" applyProtection="1">
      <alignment wrapText="1"/>
      <protection locked="0"/>
    </xf>
    <xf numFmtId="0" fontId="14" fillId="0" borderId="12" xfId="0" applyFont="1" applyBorder="1" applyAlignment="1">
      <alignment horizontal="center" vertical="center" wrapText="1"/>
    </xf>
    <xf numFmtId="0" fontId="3" fillId="0" borderId="1" xfId="0" applyFont="1" applyBorder="1" applyAlignment="1">
      <alignment vertical="center" wrapText="1"/>
    </xf>
    <xf numFmtId="0" fontId="0" fillId="0" borderId="0" xfId="0" applyBorder="1" applyAlignment="1">
      <alignment vertical="center"/>
    </xf>
    <xf numFmtId="0" fontId="0" fillId="0" borderId="0" xfId="0" applyBorder="1" applyAlignment="1">
      <alignment horizontal="center" vertical="center" wrapText="1"/>
    </xf>
    <xf numFmtId="0" fontId="15" fillId="0" borderId="11" xfId="0" applyFont="1" applyBorder="1" applyAlignment="1">
      <alignment horizontal="left" vertical="center" wrapText="1" indent="1"/>
    </xf>
    <xf numFmtId="0" fontId="11" fillId="0" borderId="11" xfId="0" applyFont="1" applyBorder="1" applyAlignment="1">
      <alignment horizontal="left" vertical="center" wrapText="1" indent="1"/>
    </xf>
    <xf numFmtId="0" fontId="15" fillId="0" borderId="13"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14" xfId="0" applyFont="1" applyBorder="1" applyAlignment="1">
      <alignment horizontal="left" vertical="center" wrapText="1" indent="1"/>
    </xf>
    <xf numFmtId="0" fontId="15" fillId="0" borderId="12" xfId="0" applyFont="1" applyBorder="1" applyAlignment="1">
      <alignment horizontal="left" vertical="center" wrapText="1" indent="1"/>
    </xf>
    <xf numFmtId="0" fontId="15" fillId="0" borderId="15" xfId="0" applyFont="1" applyBorder="1" applyAlignment="1">
      <alignment horizontal="left" vertical="center" wrapText="1" indent="1"/>
    </xf>
    <xf numFmtId="0" fontId="15" fillId="0" borderId="16"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14" fillId="0" borderId="14" xfId="0" applyFont="1" applyBorder="1" applyAlignment="1">
      <alignment horizontal="center" vertical="center" wrapText="1"/>
    </xf>
    <xf numFmtId="0" fontId="11" fillId="0" borderId="17" xfId="0" applyFont="1" applyBorder="1" applyAlignment="1">
      <alignment horizontal="left" vertical="center" wrapText="1" inden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2" fillId="0" borderId="0" xfId="0" applyFont="1" applyAlignment="1">
      <alignment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6" fillId="7" borderId="12" xfId="0" applyFont="1" applyFill="1" applyBorder="1" applyAlignment="1">
      <alignment vertical="center" wrapText="1"/>
    </xf>
    <xf numFmtId="0" fontId="3" fillId="0" borderId="0" xfId="0" applyFont="1" applyAlignment="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0" xfId="0" applyFont="1" applyFill="1" applyBorder="1" applyAlignment="1"/>
    <xf numFmtId="1" fontId="6"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1" fontId="6" fillId="5"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0" fillId="0" borderId="0" xfId="0" applyBorder="1"/>
    <xf numFmtId="0" fontId="6" fillId="0" borderId="0" xfId="0" applyFont="1" applyBorder="1" applyAlignment="1">
      <alignment vertical="center" wrapText="1"/>
    </xf>
    <xf numFmtId="0" fontId="6" fillId="6" borderId="36"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3" fillId="0" borderId="7" xfId="0" applyFont="1" applyBorder="1" applyAlignment="1">
      <alignment vertical="center" wrapText="1"/>
    </xf>
    <xf numFmtId="0" fontId="4" fillId="0" borderId="36" xfId="0" applyFont="1" applyBorder="1" applyAlignment="1">
      <alignment horizontal="justify" vertical="center" wrapText="1"/>
    </xf>
    <xf numFmtId="0" fontId="4" fillId="0" borderId="6" xfId="0" applyFont="1" applyBorder="1" applyAlignment="1">
      <alignment horizontal="justify" vertical="center" wrapText="1"/>
    </xf>
    <xf numFmtId="0" fontId="20" fillId="0" borderId="0" xfId="0" applyFont="1" applyFill="1" applyAlignment="1">
      <alignment wrapText="1"/>
    </xf>
    <xf numFmtId="0" fontId="6" fillId="7" borderId="36"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5" fillId="0" borderId="0" xfId="0" applyFont="1" applyFill="1" applyAlignment="1">
      <alignment horizontal="left" vertical="top" wrapText="1"/>
    </xf>
    <xf numFmtId="1" fontId="6" fillId="5" borderId="36" xfId="0" applyNumberFormat="1" applyFont="1" applyFill="1" applyBorder="1" applyAlignment="1">
      <alignment horizontal="center" vertical="center" wrapText="1"/>
    </xf>
    <xf numFmtId="1" fontId="6" fillId="5" borderId="37" xfId="0" applyNumberFormat="1" applyFont="1" applyFill="1" applyBorder="1" applyAlignment="1">
      <alignment horizontal="center" vertical="center" wrapText="1"/>
    </xf>
    <xf numFmtId="1" fontId="6" fillId="2" borderId="37" xfId="0" applyNumberFormat="1" applyFont="1" applyFill="1" applyBorder="1" applyAlignment="1">
      <alignment horizontal="center" vertical="center" wrapText="1"/>
    </xf>
    <xf numFmtId="1" fontId="6" fillId="2" borderId="38" xfId="0" applyNumberFormat="1" applyFont="1" applyFill="1" applyBorder="1" applyAlignment="1">
      <alignment horizontal="center" vertical="center" wrapText="1"/>
    </xf>
    <xf numFmtId="1" fontId="6" fillId="4" borderId="35" xfId="0" applyNumberFormat="1" applyFont="1" applyFill="1" applyBorder="1" applyAlignment="1">
      <alignment horizontal="center" vertical="center" wrapText="1"/>
    </xf>
    <xf numFmtId="1" fontId="6" fillId="2" borderId="39" xfId="0" applyNumberFormat="1" applyFont="1" applyFill="1" applyBorder="1" applyAlignment="1">
      <alignment horizontal="center" vertical="center" wrapText="1"/>
    </xf>
    <xf numFmtId="1" fontId="6" fillId="3" borderId="35" xfId="0" applyNumberFormat="1" applyFont="1" applyFill="1" applyBorder="1" applyAlignment="1">
      <alignment horizontal="center" vertical="center" wrapText="1"/>
    </xf>
    <xf numFmtId="1" fontId="6" fillId="3" borderId="6" xfId="0" applyNumberFormat="1" applyFont="1" applyFill="1" applyBorder="1" applyAlignment="1">
      <alignment horizontal="center" vertical="center" wrapText="1"/>
    </xf>
    <xf numFmtId="1" fontId="6" fillId="3" borderId="7" xfId="0" applyNumberFormat="1" applyFont="1" applyFill="1" applyBorder="1" applyAlignment="1">
      <alignment horizontal="center" vertical="center" wrapText="1"/>
    </xf>
    <xf numFmtId="1" fontId="6" fillId="4" borderId="7"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wrapText="1"/>
    </xf>
    <xf numFmtId="1" fontId="6" fillId="5" borderId="40"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15" fillId="0" borderId="14" xfId="0" applyFont="1" applyBorder="1" applyAlignment="1">
      <alignment horizontal="left" vertical="center" wrapText="1" indent="1"/>
    </xf>
    <xf numFmtId="0" fontId="8" fillId="0" borderId="0" xfId="0" applyFont="1" applyFill="1" applyAlignment="1">
      <alignment horizontal="center" wrapText="1"/>
    </xf>
    <xf numFmtId="0" fontId="20" fillId="0" borderId="0" xfId="0" applyFont="1" applyFill="1" applyAlignment="1">
      <alignment horizontal="center" wrapText="1"/>
    </xf>
    <xf numFmtId="0" fontId="8" fillId="0" borderId="0" xfId="0" applyFont="1" applyFill="1" applyAlignment="1">
      <alignment horizontal="center" vertical="top" wrapText="1"/>
    </xf>
    <xf numFmtId="0" fontId="20" fillId="0" borderId="0" xfId="0" applyFont="1" applyFill="1" applyAlignment="1">
      <alignment horizontal="center" vertical="center" wrapText="1"/>
    </xf>
    <xf numFmtId="0" fontId="8" fillId="0" borderId="0" xfId="0" applyFont="1" applyFill="1" applyAlignment="1">
      <alignment horizontal="center" vertical="center" wrapText="1"/>
    </xf>
    <xf numFmtId="0" fontId="24" fillId="11" borderId="1" xfId="0" applyFont="1" applyFill="1" applyBorder="1" applyAlignment="1">
      <alignment horizontal="left" vertical="center" wrapText="1"/>
    </xf>
    <xf numFmtId="0" fontId="25" fillId="0" borderId="1" xfId="0" applyFont="1" applyBorder="1" applyAlignment="1">
      <alignment vertical="center" wrapText="1"/>
    </xf>
    <xf numFmtId="0" fontId="25" fillId="0" borderId="1" xfId="0" applyFont="1" applyBorder="1" applyAlignment="1">
      <alignment vertical="top" wrapText="1"/>
    </xf>
    <xf numFmtId="0" fontId="4" fillId="0" borderId="0" xfId="0" applyFont="1" applyFill="1" applyBorder="1" applyAlignment="1">
      <alignment horizontal="left" vertical="top" wrapText="1"/>
    </xf>
    <xf numFmtId="0" fontId="20" fillId="0" borderId="0" xfId="0" applyFont="1" applyFill="1" applyBorder="1" applyAlignment="1">
      <alignment wrapText="1"/>
    </xf>
    <xf numFmtId="0" fontId="7" fillId="0" borderId="0" xfId="0" applyFont="1" applyFill="1" applyBorder="1" applyAlignment="1">
      <alignment wrapText="1"/>
    </xf>
    <xf numFmtId="0" fontId="8" fillId="0" borderId="0" xfId="0" applyFont="1" applyFill="1" applyBorder="1" applyAlignment="1">
      <alignment horizontal="justify" vertical="top" wrapText="1"/>
    </xf>
    <xf numFmtId="0" fontId="0" fillId="0" borderId="0" xfId="0" applyFont="1" applyFill="1" applyBorder="1" applyAlignment="1">
      <alignment horizontal="justify" vertical="top" wrapText="1"/>
    </xf>
    <xf numFmtId="0" fontId="27"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49" fontId="25" fillId="0" borderId="1" xfId="0" applyNumberFormat="1" applyFont="1" applyBorder="1" applyAlignment="1">
      <alignment vertical="center" wrapText="1"/>
    </xf>
    <xf numFmtId="49" fontId="25" fillId="0" borderId="1" xfId="0" applyNumberFormat="1" applyFont="1" applyBorder="1" applyAlignment="1">
      <alignment wrapText="1"/>
    </xf>
    <xf numFmtId="49" fontId="25" fillId="0" borderId="1" xfId="0" applyNumberFormat="1" applyFont="1" applyBorder="1" applyAlignment="1">
      <alignment horizontal="center" vertical="center" wrapText="1"/>
    </xf>
    <xf numFmtId="0" fontId="28" fillId="0" borderId="0" xfId="0" applyFont="1" applyFill="1" applyAlignment="1">
      <alignment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25" fillId="0" borderId="1" xfId="0" applyFont="1" applyBorder="1" applyAlignment="1">
      <alignment wrapText="1"/>
    </xf>
    <xf numFmtId="0" fontId="5" fillId="12" borderId="1" xfId="0" applyFont="1" applyFill="1" applyBorder="1" applyAlignment="1">
      <alignment horizontal="left" vertical="center" wrapText="1"/>
    </xf>
    <xf numFmtId="0" fontId="5" fillId="0" borderId="8" xfId="0" applyFont="1" applyBorder="1" applyAlignment="1">
      <alignment vertical="center" wrapText="1"/>
    </xf>
    <xf numFmtId="0" fontId="25" fillId="0" borderId="42" xfId="0" applyFont="1" applyBorder="1" applyAlignment="1">
      <alignment vertical="center" wrapText="1"/>
    </xf>
    <xf numFmtId="0" fontId="6" fillId="0" borderId="0" xfId="0" applyFont="1" applyFill="1" applyBorder="1" applyAlignment="1">
      <alignment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applyAlignment="1">
      <alignment wrapText="1"/>
    </xf>
    <xf numFmtId="0" fontId="6" fillId="0" borderId="1" xfId="0" applyFont="1" applyFill="1" applyBorder="1" applyAlignment="1">
      <alignment vertical="center" wrapText="1"/>
    </xf>
    <xf numFmtId="0" fontId="5" fillId="0" borderId="0" xfId="0" applyFont="1" applyFill="1" applyBorder="1" applyAlignment="1">
      <alignment horizontal="justify" vertical="top" wrapText="1"/>
    </xf>
    <xf numFmtId="0" fontId="5" fillId="0" borderId="1" xfId="0" applyFont="1" applyFill="1" applyBorder="1" applyAlignment="1" applyProtection="1">
      <alignment horizontal="left" vertical="top" wrapText="1"/>
      <protection hidden="1"/>
    </xf>
    <xf numFmtId="0" fontId="5" fillId="0" borderId="42" xfId="0" applyFont="1" applyFill="1" applyBorder="1" applyAlignment="1">
      <alignment horizontal="left" vertical="center" wrapText="1"/>
    </xf>
    <xf numFmtId="0" fontId="28" fillId="0" borderId="0" xfId="0" applyFont="1" applyFill="1" applyBorder="1" applyAlignment="1">
      <alignment horizontal="left" vertical="top" wrapText="1"/>
    </xf>
    <xf numFmtId="0" fontId="5" fillId="0" borderId="8" xfId="0" applyFont="1" applyFill="1" applyBorder="1" applyAlignment="1" applyProtection="1">
      <alignment horizontal="left" vertical="top" wrapText="1"/>
      <protection hidden="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5" fillId="0" borderId="1" xfId="0"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pplyProtection="1">
      <alignment horizontal="center" vertical="center" wrapText="1"/>
      <protection locked="0"/>
    </xf>
    <xf numFmtId="9" fontId="5" fillId="0" borderId="1" xfId="0" applyNumberFormat="1" applyFont="1" applyFill="1" applyBorder="1" applyAlignment="1" applyProtection="1">
      <alignment horizontal="center" vertical="top" wrapText="1"/>
      <protection locked="0"/>
    </xf>
    <xf numFmtId="164" fontId="5" fillId="0" borderId="1" xfId="0" applyNumberFormat="1" applyFont="1" applyFill="1" applyBorder="1" applyAlignment="1" applyProtection="1">
      <alignment horizontal="left" vertical="top" wrapText="1"/>
      <protection locked="0"/>
    </xf>
    <xf numFmtId="0" fontId="5" fillId="12" borderId="1" xfId="0" applyNumberFormat="1"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12" borderId="1" xfId="0" applyFont="1" applyFill="1" applyBorder="1" applyAlignment="1">
      <alignment horizontal="left" vertical="top" wrapText="1"/>
    </xf>
    <xf numFmtId="0" fontId="25" fillId="12" borderId="1" xfId="0" applyFont="1" applyFill="1" applyBorder="1" applyAlignment="1">
      <alignment vertical="top" wrapText="1"/>
    </xf>
    <xf numFmtId="0" fontId="5" fillId="0" borderId="1" xfId="0" applyFont="1" applyFill="1" applyBorder="1" applyAlignment="1" applyProtection="1">
      <alignment horizontal="center" vertical="center" wrapText="1"/>
      <protection hidden="1"/>
    </xf>
    <xf numFmtId="0" fontId="9" fillId="0" borderId="8" xfId="0" applyFont="1" applyBorder="1" applyAlignment="1">
      <alignment horizontal="center" vertical="center" wrapText="1"/>
    </xf>
    <xf numFmtId="0" fontId="5" fillId="0" borderId="1" xfId="0" applyFont="1" applyFill="1" applyBorder="1" applyAlignment="1" applyProtection="1">
      <alignment horizontal="left" vertical="center" wrapText="1"/>
      <protection hidden="1"/>
    </xf>
    <xf numFmtId="0" fontId="25" fillId="0" borderId="8" xfId="0" applyFont="1" applyBorder="1" applyAlignment="1">
      <alignment horizontal="center" vertical="center" wrapText="1"/>
    </xf>
    <xf numFmtId="0" fontId="5" fillId="0" borderId="1" xfId="0" applyFont="1" applyFill="1" applyBorder="1" applyAlignment="1" applyProtection="1">
      <alignment horizontal="center" vertical="top" wrapText="1"/>
      <protection locked="0"/>
    </xf>
    <xf numFmtId="0" fontId="25" fillId="12" borderId="1" xfId="0" applyFont="1" applyFill="1" applyBorder="1" applyAlignment="1">
      <alignment horizontal="center" vertical="center" wrapText="1"/>
    </xf>
    <xf numFmtId="0" fontId="25" fillId="0" borderId="1" xfId="0" applyFont="1" applyBorder="1" applyAlignment="1">
      <alignment horizontal="center" vertical="center" wrapText="1"/>
    </xf>
    <xf numFmtId="9" fontId="29" fillId="0"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0" borderId="1" xfId="0" applyFont="1" applyBorder="1" applyAlignment="1">
      <alignment horizontal="center" vertical="top" wrapText="1"/>
    </xf>
    <xf numFmtId="0" fontId="25" fillId="4"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5" fillId="0" borderId="0" xfId="0" applyFont="1" applyFill="1" applyBorder="1" applyAlignment="1">
      <alignment horizontal="left" vertical="top" wrapText="1"/>
    </xf>
    <xf numFmtId="164" fontId="5" fillId="0" borderId="1" xfId="0" applyNumberFormat="1" applyFont="1" applyFill="1" applyBorder="1" applyAlignment="1" applyProtection="1">
      <alignment horizontal="center" vertical="center" wrapText="1"/>
      <protection locked="0"/>
    </xf>
    <xf numFmtId="0" fontId="5" fillId="0" borderId="42" xfId="0" applyFont="1" applyFill="1" applyBorder="1" applyAlignment="1">
      <alignment horizontal="center" vertical="center" wrapText="1"/>
    </xf>
    <xf numFmtId="0" fontId="5" fillId="0" borderId="22" xfId="0" applyFont="1" applyBorder="1" applyAlignment="1">
      <alignment vertical="center" wrapText="1"/>
    </xf>
    <xf numFmtId="0" fontId="25" fillId="0" borderId="42" xfId="0" applyFont="1" applyBorder="1" applyAlignment="1">
      <alignment wrapText="1"/>
    </xf>
    <xf numFmtId="0" fontId="25" fillId="0" borderId="22" xfId="0" applyFont="1" applyBorder="1" applyAlignment="1">
      <alignment horizontal="center" vertical="center" wrapText="1"/>
    </xf>
    <xf numFmtId="0" fontId="5" fillId="0" borderId="1" xfId="0" applyFont="1" applyBorder="1" applyAlignment="1">
      <alignment vertical="center" wrapText="1"/>
    </xf>
    <xf numFmtId="0" fontId="6" fillId="0" borderId="18" xfId="0" applyFont="1" applyFill="1" applyBorder="1" applyAlignment="1">
      <alignment wrapText="1"/>
    </xf>
    <xf numFmtId="0" fontId="5" fillId="0" borderId="0" xfId="0" applyFont="1" applyFill="1" applyAlignment="1">
      <alignment horizontal="center" vertical="center" wrapText="1"/>
    </xf>
    <xf numFmtId="0" fontId="5" fillId="0" borderId="0" xfId="0" applyFont="1" applyFill="1" applyAlignment="1">
      <alignment horizontal="center" vertical="top" wrapText="1"/>
    </xf>
    <xf numFmtId="0" fontId="5" fillId="3" borderId="3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9" fontId="5" fillId="0" borderId="39" xfId="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5" xfId="0" applyFont="1" applyBorder="1" applyAlignment="1">
      <alignment horizontal="center" vertical="center" wrapText="1"/>
    </xf>
    <xf numFmtId="0" fontId="5" fillId="4" borderId="35"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9" fontId="5" fillId="0" borderId="40" xfId="1"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Font="1" applyFill="1" applyBorder="1" applyAlignment="1">
      <alignment horizontal="right" textRotation="255" wrapText="1"/>
    </xf>
    <xf numFmtId="0" fontId="6" fillId="0" borderId="0" xfId="0" applyFont="1" applyBorder="1" applyAlignment="1">
      <alignment horizontal="center" vertical="center" wrapText="1"/>
    </xf>
    <xf numFmtId="9" fontId="5" fillId="0" borderId="1" xfId="0" applyNumberFormat="1" applyFont="1" applyFill="1" applyBorder="1" applyAlignment="1" applyProtection="1">
      <alignment horizontal="center" vertical="center" wrapText="1"/>
      <protection locked="0"/>
    </xf>
    <xf numFmtId="164" fontId="5" fillId="0" borderId="1" xfId="0" applyNumberFormat="1" applyFont="1" applyFill="1" applyBorder="1" applyAlignment="1" applyProtection="1">
      <alignment horizontal="center" vertical="top" wrapText="1"/>
      <protection locked="0"/>
    </xf>
    <xf numFmtId="9" fontId="5" fillId="0" borderId="0" xfId="1" applyNumberFormat="1" applyFont="1" applyFill="1" applyBorder="1" applyAlignment="1">
      <alignment horizontal="center" vertical="center" wrapText="1"/>
    </xf>
    <xf numFmtId="0" fontId="5" fillId="12" borderId="1" xfId="0" applyNumberFormat="1" applyFont="1" applyFill="1" applyBorder="1" applyAlignment="1">
      <alignment horizontal="left" vertical="center" wrapText="1"/>
    </xf>
    <xf numFmtId="49" fontId="25" fillId="0" borderId="1" xfId="0" applyNumberFormat="1" applyFont="1" applyBorder="1" applyAlignment="1">
      <alignment vertical="top" wrapText="1"/>
    </xf>
    <xf numFmtId="0" fontId="5" fillId="0" borderId="1" xfId="0" applyFont="1" applyFill="1" applyBorder="1" applyAlignment="1">
      <alignment horizontal="center" vertical="top" wrapText="1"/>
    </xf>
    <xf numFmtId="0" fontId="5" fillId="12" borderId="1"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5" fillId="0" borderId="39" xfId="0" applyFont="1" applyBorder="1" applyAlignment="1">
      <alignment horizontal="center" vertical="top" wrapText="1"/>
    </xf>
    <xf numFmtId="0" fontId="5" fillId="0" borderId="7" xfId="0" applyFont="1" applyBorder="1" applyAlignment="1">
      <alignment horizontal="center" vertical="top" wrapText="1"/>
    </xf>
    <xf numFmtId="0" fontId="5" fillId="0" borderId="40" xfId="0" applyFont="1" applyBorder="1" applyAlignment="1">
      <alignment horizontal="center" vertical="top" wrapText="1"/>
    </xf>
    <xf numFmtId="0" fontId="6" fillId="7" borderId="37" xfId="0" applyFont="1" applyFill="1" applyBorder="1" applyAlignment="1">
      <alignment horizontal="center" vertical="center" wrapText="1"/>
    </xf>
    <xf numFmtId="0" fontId="6" fillId="7" borderId="38"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7" borderId="29"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21"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17" fillId="0" borderId="13" xfId="0" applyFont="1" applyBorder="1" applyAlignment="1">
      <alignment vertical="center" wrapText="1"/>
    </xf>
    <xf numFmtId="0" fontId="17" fillId="0" borderId="14" xfId="0" applyFont="1" applyBorder="1" applyAlignment="1">
      <alignment vertical="center" wrapText="1"/>
    </xf>
    <xf numFmtId="0" fontId="2" fillId="0" borderId="15"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xf>
    <xf numFmtId="0" fontId="0" fillId="0" borderId="35" xfId="0" applyBorder="1" applyAlignment="1">
      <alignment horizontal="center"/>
    </xf>
    <xf numFmtId="0" fontId="0" fillId="0" borderId="6" xfId="0" applyBorder="1" applyAlignment="1">
      <alignment horizontal="center"/>
    </xf>
    <xf numFmtId="0" fontId="3" fillId="0" borderId="3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1" xfId="0" applyFont="1" applyBorder="1" applyAlignment="1">
      <alignment horizontal="left" vertical="center"/>
    </xf>
    <xf numFmtId="0" fontId="3" fillId="0" borderId="39" xfId="0" applyFont="1" applyBorder="1" applyAlignment="1">
      <alignment horizontal="left" vertical="center"/>
    </xf>
    <xf numFmtId="0" fontId="3" fillId="0" borderId="32" xfId="0" applyFont="1" applyBorder="1" applyAlignment="1">
      <alignment horizontal="left" vertical="center" wrapText="1"/>
    </xf>
    <xf numFmtId="0" fontId="3" fillId="0" borderId="34"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0" xfId="0" applyFont="1" applyBorder="1" applyAlignment="1">
      <alignment horizontal="center" vertical="center" wrapText="1"/>
    </xf>
    <xf numFmtId="0" fontId="0" fillId="0" borderId="9" xfId="0" applyBorder="1" applyAlignment="1">
      <alignment horizontal="center"/>
    </xf>
    <xf numFmtId="0" fontId="0" fillId="0" borderId="4" xfId="0" applyBorder="1" applyAlignment="1">
      <alignment horizontal="center"/>
    </xf>
    <xf numFmtId="0" fontId="2" fillId="0" borderId="0" xfId="0" applyFont="1" applyAlignment="1">
      <alignment horizontal="left" vertical="center"/>
    </xf>
    <xf numFmtId="0" fontId="0" fillId="0" borderId="0" xfId="0" applyAlignment="1">
      <alignment horizontal="left" vertical="center"/>
    </xf>
    <xf numFmtId="0" fontId="0" fillId="0" borderId="24" xfId="0"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1" xfId="0" applyBorder="1" applyAlignment="1">
      <alignment horizontal="center" vertical="center" wrapText="1"/>
    </xf>
    <xf numFmtId="0" fontId="2" fillId="0" borderId="8"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6" fillId="6" borderId="35" xfId="0" applyFont="1" applyFill="1" applyBorder="1" applyAlignment="1">
      <alignment horizontal="center" vertical="center" wrapText="1"/>
    </xf>
    <xf numFmtId="0" fontId="0" fillId="0" borderId="0"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39" xfId="0" applyBorder="1" applyAlignment="1">
      <alignment horizontal="center"/>
    </xf>
    <xf numFmtId="0" fontId="0" fillId="0" borderId="7" xfId="0" applyBorder="1" applyAlignment="1">
      <alignment horizontal="center"/>
    </xf>
    <xf numFmtId="0" fontId="0" fillId="0" borderId="40" xfId="0" applyBorder="1" applyAlignment="1">
      <alignment horizontal="center"/>
    </xf>
    <xf numFmtId="0" fontId="6" fillId="6" borderId="6" xfId="0" applyFont="1" applyFill="1" applyBorder="1" applyAlignment="1">
      <alignment horizontal="center" vertical="center" wrapText="1"/>
    </xf>
    <xf numFmtId="0" fontId="6" fillId="0" borderId="0" xfId="0" applyFont="1" applyFill="1" applyBorder="1" applyAlignment="1">
      <alignment horizontal="right" textRotation="255" wrapText="1"/>
    </xf>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24" fillId="11"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24" fillId="11" borderId="8" xfId="0" applyFont="1" applyFill="1" applyBorder="1" applyAlignment="1">
      <alignment horizontal="left" vertical="center" wrapText="1"/>
    </xf>
    <xf numFmtId="0" fontId="24" fillId="11" borderId="9" xfId="0" applyFont="1" applyFill="1" applyBorder="1" applyAlignment="1">
      <alignment horizontal="left" vertical="center" wrapText="1"/>
    </xf>
    <xf numFmtId="0" fontId="24" fillId="11" borderId="10"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6" fillId="7" borderId="8" xfId="0" applyFont="1" applyFill="1" applyBorder="1" applyAlignment="1">
      <alignment horizontal="center"/>
    </xf>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8" borderId="8" xfId="0" applyFont="1" applyFill="1" applyBorder="1" applyAlignment="1">
      <alignment horizontal="center"/>
    </xf>
    <xf numFmtId="0" fontId="6" fillId="8" borderId="9" xfId="0" applyFont="1" applyFill="1" applyBorder="1" applyAlignment="1">
      <alignment horizontal="center"/>
    </xf>
    <xf numFmtId="0" fontId="6" fillId="8" borderId="10" xfId="0" applyFont="1" applyFill="1" applyBorder="1" applyAlignment="1">
      <alignment horizontal="center"/>
    </xf>
    <xf numFmtId="0" fontId="6" fillId="9" borderId="28"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27"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22" xfId="0" applyNumberFormat="1" applyFont="1" applyFill="1" applyBorder="1" applyAlignment="1">
      <alignment horizontal="center" vertical="center"/>
    </xf>
    <xf numFmtId="2" fontId="5" fillId="0" borderId="4" xfId="0" applyNumberFormat="1" applyFont="1" applyFill="1" applyBorder="1" applyAlignment="1">
      <alignment horizontal="center" vertical="center"/>
    </xf>
    <xf numFmtId="2" fontId="5" fillId="0" borderId="5" xfId="0" applyNumberFormat="1" applyFont="1" applyFill="1" applyBorder="1" applyAlignment="1">
      <alignment horizontal="center" vertical="center"/>
    </xf>
    <xf numFmtId="2" fontId="5" fillId="0" borderId="2"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2" fontId="5" fillId="0" borderId="23" xfId="0" applyNumberFormat="1" applyFont="1" applyFill="1" applyBorder="1" applyAlignment="1">
      <alignment horizontal="center" vertical="center"/>
    </xf>
    <xf numFmtId="2" fontId="5" fillId="0" borderId="24" xfId="0" applyNumberFormat="1" applyFont="1" applyFill="1" applyBorder="1" applyAlignment="1">
      <alignment horizontal="center" vertical="center"/>
    </xf>
    <xf numFmtId="2" fontId="5" fillId="0" borderId="25" xfId="0" applyNumberFormat="1" applyFont="1" applyFill="1" applyBorder="1" applyAlignment="1">
      <alignment horizontal="center" vertical="center"/>
    </xf>
    <xf numFmtId="0" fontId="5" fillId="0" borderId="8" xfId="0" applyFont="1" applyFill="1" applyBorder="1" applyAlignment="1">
      <alignment horizontal="center" wrapText="1"/>
    </xf>
    <xf numFmtId="0" fontId="5" fillId="0" borderId="9" xfId="0" applyFont="1" applyFill="1" applyBorder="1" applyAlignment="1">
      <alignment horizontal="center" wrapText="1"/>
    </xf>
    <xf numFmtId="0" fontId="5" fillId="0" borderId="10" xfId="0" applyFont="1" applyFill="1" applyBorder="1" applyAlignment="1">
      <alignment horizontal="center" wrapText="1"/>
    </xf>
    <xf numFmtId="2" fontId="3" fillId="0" borderId="22" xfId="0" applyNumberFormat="1" applyFont="1" applyFill="1" applyBorder="1" applyAlignment="1">
      <alignment horizontal="left" vertical="center"/>
    </xf>
    <xf numFmtId="2" fontId="3" fillId="0" borderId="5" xfId="0" applyNumberFormat="1" applyFont="1" applyFill="1" applyBorder="1" applyAlignment="1">
      <alignment horizontal="left" vertical="center"/>
    </xf>
    <xf numFmtId="2" fontId="3" fillId="0" borderId="23" xfId="0" applyNumberFormat="1" applyFont="1" applyFill="1" applyBorder="1" applyAlignment="1">
      <alignment horizontal="left" vertical="center"/>
    </xf>
    <xf numFmtId="2" fontId="3" fillId="0" borderId="25" xfId="0" applyNumberFormat="1" applyFont="1" applyFill="1" applyBorder="1" applyAlignment="1">
      <alignment horizontal="left" vertical="center"/>
    </xf>
    <xf numFmtId="2" fontId="3" fillId="0" borderId="22" xfId="0" applyNumberFormat="1" applyFont="1" applyFill="1" applyBorder="1" applyAlignment="1">
      <alignment horizontal="left" vertical="center" wrapText="1"/>
    </xf>
    <xf numFmtId="2" fontId="3" fillId="0" borderId="5" xfId="0" applyNumberFormat="1" applyFont="1" applyFill="1" applyBorder="1" applyAlignment="1">
      <alignment horizontal="left" vertical="center" wrapText="1"/>
    </xf>
    <xf numFmtId="2" fontId="3" fillId="0" borderId="23" xfId="0" applyNumberFormat="1" applyFont="1" applyFill="1" applyBorder="1" applyAlignment="1">
      <alignment horizontal="left" vertical="center" wrapText="1"/>
    </xf>
    <xf numFmtId="2" fontId="3" fillId="0" borderId="25" xfId="0" applyNumberFormat="1" applyFont="1" applyFill="1" applyBorder="1" applyAlignment="1">
      <alignment horizontal="left" vertical="center" wrapText="1"/>
    </xf>
    <xf numFmtId="2" fontId="6" fillId="0" borderId="22"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0" borderId="5" xfId="0"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2" fontId="6" fillId="0" borderId="3"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xf>
    <xf numFmtId="2" fontId="6" fillId="0" borderId="24" xfId="0" applyNumberFormat="1" applyFont="1" applyFill="1" applyBorder="1" applyAlignment="1">
      <alignment horizontal="center" vertical="center"/>
    </xf>
    <xf numFmtId="2" fontId="6" fillId="0" borderId="25" xfId="0" applyNumberFormat="1" applyFont="1" applyFill="1" applyBorder="1" applyAlignment="1">
      <alignment horizontal="center" vertical="center"/>
    </xf>
    <xf numFmtId="0" fontId="6" fillId="0" borderId="0" xfId="0" applyFont="1" applyFill="1" applyAlignment="1">
      <alignment horizontal="center" wrapText="1"/>
    </xf>
    <xf numFmtId="0" fontId="5" fillId="0" borderId="0" xfId="0" applyFont="1" applyFill="1" applyAlignment="1">
      <alignment horizont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1" xfId="0"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top" wrapText="1"/>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1" xfId="0" applyFont="1" applyFill="1" applyBorder="1" applyAlignment="1">
      <alignment horizontal="center" vertical="center" wrapText="1"/>
    </xf>
  </cellXfs>
  <cellStyles count="212">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Normal" xfId="0" builtinId="0"/>
    <cellStyle name="Normal 2" xfId="2"/>
    <cellStyle name="Normal 3" xfId="211"/>
    <cellStyle name="Porcentual" xfId="1" builtinId="5"/>
  </cellStyles>
  <dxfs count="52">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ndense val="0"/>
        <extend val="0"/>
        <color indexed="17"/>
      </font>
      <fill>
        <patternFill>
          <bgColor indexed="42"/>
        </patternFill>
      </fill>
    </dxf>
  </dxfs>
  <tableStyles count="0" defaultTableStyle="TableStyleMedium9" defaultPivotStyle="PivotStyleLight16"/>
  <colors>
    <mruColors>
      <color rgb="FF00FF00"/>
      <color rgb="FF9DAFAF"/>
      <color rgb="FF996600"/>
      <color rgb="FFC89800"/>
      <color rgb="FFCC6600"/>
      <color rgb="FF9AB2A2"/>
      <color rgb="FF9EAE9E"/>
      <color rgb="FFC1C7BD"/>
      <color rgb="FFAFB7AD"/>
      <color rgb="FFB07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xdr:colOff>
      <xdr:row>2</xdr:row>
      <xdr:rowOff>58618</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1714501" cy="604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xdr:colOff>
      <xdr:row>1</xdr:row>
      <xdr:rowOff>30480</xdr:rowOff>
    </xdr:from>
    <xdr:to>
      <xdr:col>3</xdr:col>
      <xdr:colOff>1365725</xdr:colOff>
      <xdr:row>6</xdr:row>
      <xdr:rowOff>66972</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48080" y="30480"/>
          <a:ext cx="2407920" cy="849292"/>
        </a:xfrm>
        <a:prstGeom prst="rect">
          <a:avLst/>
        </a:prstGeom>
      </xdr:spPr>
    </xdr:pic>
    <xdr:clientData/>
  </xdr:twoCellAnchor>
  <xdr:oneCellAnchor>
    <xdr:from>
      <xdr:col>8</xdr:col>
      <xdr:colOff>411480</xdr:colOff>
      <xdr:row>30</xdr:row>
      <xdr:rowOff>1044</xdr:rowOff>
    </xdr:from>
    <xdr:ext cx="184731" cy="264560"/>
    <xdr:sp macro="" textlink="">
      <xdr:nvSpPr>
        <xdr:cNvPr id="4" name="3 CuadroTexto">
          <a:extLst>
            <a:ext uri="{FF2B5EF4-FFF2-40B4-BE49-F238E27FC236}">
              <a16:creationId xmlns:a16="http://schemas.microsoft.com/office/drawing/2014/main" xmlns="" id="{00000000-0008-0000-0300-000004000000}"/>
            </a:ext>
          </a:extLst>
        </xdr:cNvPr>
        <xdr:cNvSpPr txBox="1"/>
      </xdr:nvSpPr>
      <xdr:spPr>
        <a:xfrm>
          <a:off x="3992880" y="3791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30</xdr:row>
      <xdr:rowOff>1044</xdr:rowOff>
    </xdr:from>
    <xdr:ext cx="184731" cy="264560"/>
    <xdr:sp macro="" textlink="">
      <xdr:nvSpPr>
        <xdr:cNvPr id="5" name="1 CuadroTexto">
          <a:extLst>
            <a:ext uri="{FF2B5EF4-FFF2-40B4-BE49-F238E27FC236}">
              <a16:creationId xmlns:a16="http://schemas.microsoft.com/office/drawing/2014/main" xmlns="" id="{00000000-0008-0000-0300-000005000000}"/>
            </a:ext>
          </a:extLst>
        </xdr:cNvPr>
        <xdr:cNvSpPr txBox="1"/>
      </xdr:nvSpPr>
      <xdr:spPr>
        <a:xfrm>
          <a:off x="3992880" y="3791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29</xdr:row>
      <xdr:rowOff>1044</xdr:rowOff>
    </xdr:from>
    <xdr:ext cx="184731" cy="264560"/>
    <xdr:sp macro="" textlink="">
      <xdr:nvSpPr>
        <xdr:cNvPr id="6" name="5 CuadroTexto">
          <a:extLst>
            <a:ext uri="{FF2B5EF4-FFF2-40B4-BE49-F238E27FC236}">
              <a16:creationId xmlns:a16="http://schemas.microsoft.com/office/drawing/2014/main" xmlns="" id="{00000000-0008-0000-0300-00000A000000}"/>
            </a:ext>
          </a:extLst>
        </xdr:cNvPr>
        <xdr:cNvSpPr txBox="1"/>
      </xdr:nvSpPr>
      <xdr:spPr>
        <a:xfrm>
          <a:off x="3992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29</xdr:row>
      <xdr:rowOff>1044</xdr:rowOff>
    </xdr:from>
    <xdr:ext cx="184731" cy="264560"/>
    <xdr:sp macro="" textlink="">
      <xdr:nvSpPr>
        <xdr:cNvPr id="7" name="1 CuadroTexto">
          <a:extLst>
            <a:ext uri="{FF2B5EF4-FFF2-40B4-BE49-F238E27FC236}">
              <a16:creationId xmlns:a16="http://schemas.microsoft.com/office/drawing/2014/main" xmlns="" id="{00000000-0008-0000-0300-00000B000000}"/>
            </a:ext>
          </a:extLst>
        </xdr:cNvPr>
        <xdr:cNvSpPr txBox="1"/>
      </xdr:nvSpPr>
      <xdr:spPr>
        <a:xfrm>
          <a:off x="3992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32" name="31 CuadroTexto">
          <a:extLst>
            <a:ext uri="{FF2B5EF4-FFF2-40B4-BE49-F238E27FC236}">
              <a16:creationId xmlns:a16="http://schemas.microsoft.com/office/drawing/2014/main" xmlns="" id="{00000000-0008-0000-0A00-000004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33" name="1 CuadroTexto">
          <a:extLst>
            <a:ext uri="{FF2B5EF4-FFF2-40B4-BE49-F238E27FC236}">
              <a16:creationId xmlns:a16="http://schemas.microsoft.com/office/drawing/2014/main" xmlns="" id="{00000000-0008-0000-0A00-000005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55</xdr:row>
      <xdr:rowOff>1044</xdr:rowOff>
    </xdr:from>
    <xdr:ext cx="184731" cy="264560"/>
    <xdr:sp macro="" textlink="">
      <xdr:nvSpPr>
        <xdr:cNvPr id="34" name="33 CuadroTexto">
          <a:extLst>
            <a:ext uri="{FF2B5EF4-FFF2-40B4-BE49-F238E27FC236}">
              <a16:creationId xmlns:a16="http://schemas.microsoft.com/office/drawing/2014/main" xmlns="" id="{00000000-0008-0000-0A00-00000A000000}"/>
            </a:ext>
          </a:extLst>
        </xdr:cNvPr>
        <xdr:cNvSpPr txBox="1"/>
      </xdr:nvSpPr>
      <xdr:spPr>
        <a:xfrm>
          <a:off x="5516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55</xdr:row>
      <xdr:rowOff>1044</xdr:rowOff>
    </xdr:from>
    <xdr:ext cx="184731" cy="264560"/>
    <xdr:sp macro="" textlink="">
      <xdr:nvSpPr>
        <xdr:cNvPr id="35" name="1 CuadroTexto">
          <a:extLst>
            <a:ext uri="{FF2B5EF4-FFF2-40B4-BE49-F238E27FC236}">
              <a16:creationId xmlns:a16="http://schemas.microsoft.com/office/drawing/2014/main" xmlns="" id="{00000000-0008-0000-0A00-00000B000000}"/>
            </a:ext>
          </a:extLst>
        </xdr:cNvPr>
        <xdr:cNvSpPr txBox="1"/>
      </xdr:nvSpPr>
      <xdr:spPr>
        <a:xfrm>
          <a:off x="5516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36" name="35 CuadroTexto">
          <a:extLst>
            <a:ext uri="{FF2B5EF4-FFF2-40B4-BE49-F238E27FC236}">
              <a16:creationId xmlns:a16="http://schemas.microsoft.com/office/drawing/2014/main" xmlns="" id="{00000000-0008-0000-0A00-00000E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37" name="1 CuadroTexto">
          <a:extLst>
            <a:ext uri="{FF2B5EF4-FFF2-40B4-BE49-F238E27FC236}">
              <a16:creationId xmlns:a16="http://schemas.microsoft.com/office/drawing/2014/main" xmlns="" id="{00000000-0008-0000-0A00-00000F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38" name="37 CuadroTexto">
          <a:extLst>
            <a:ext uri="{FF2B5EF4-FFF2-40B4-BE49-F238E27FC236}">
              <a16:creationId xmlns:a16="http://schemas.microsoft.com/office/drawing/2014/main" xmlns="" id="{00000000-0008-0000-0A00-000012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39" name="1 CuadroTexto">
          <a:extLst>
            <a:ext uri="{FF2B5EF4-FFF2-40B4-BE49-F238E27FC236}">
              <a16:creationId xmlns:a16="http://schemas.microsoft.com/office/drawing/2014/main" xmlns="" id="{00000000-0008-0000-0A00-000013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40" name="39 CuadroTexto">
          <a:extLst>
            <a:ext uri="{FF2B5EF4-FFF2-40B4-BE49-F238E27FC236}">
              <a16:creationId xmlns:a16="http://schemas.microsoft.com/office/drawing/2014/main" xmlns="" id="{00000000-0008-0000-0A00-000016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41" name="1 CuadroTexto">
          <a:extLst>
            <a:ext uri="{FF2B5EF4-FFF2-40B4-BE49-F238E27FC236}">
              <a16:creationId xmlns:a16="http://schemas.microsoft.com/office/drawing/2014/main" xmlns="" id="{00000000-0008-0000-0A00-000017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42" name="41 CuadroTexto">
          <a:extLst>
            <a:ext uri="{FF2B5EF4-FFF2-40B4-BE49-F238E27FC236}">
              <a16:creationId xmlns:a16="http://schemas.microsoft.com/office/drawing/2014/main" xmlns="" id="{00000000-0008-0000-0A00-00001A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43" name="1 CuadroTexto">
          <a:extLst>
            <a:ext uri="{FF2B5EF4-FFF2-40B4-BE49-F238E27FC236}">
              <a16:creationId xmlns:a16="http://schemas.microsoft.com/office/drawing/2014/main" xmlns="" id="{00000000-0008-0000-0A00-00001B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44" name="43 CuadroTexto">
          <a:extLst>
            <a:ext uri="{FF2B5EF4-FFF2-40B4-BE49-F238E27FC236}">
              <a16:creationId xmlns:a16="http://schemas.microsoft.com/office/drawing/2014/main" xmlns="" id="{00000000-0008-0000-0A00-00001E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45" name="1 CuadroTexto">
          <a:extLst>
            <a:ext uri="{FF2B5EF4-FFF2-40B4-BE49-F238E27FC236}">
              <a16:creationId xmlns:a16="http://schemas.microsoft.com/office/drawing/2014/main" xmlns="" id="{00000000-0008-0000-0A00-00001F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46" name="45 CuadroTexto">
          <a:extLst>
            <a:ext uri="{FF2B5EF4-FFF2-40B4-BE49-F238E27FC236}">
              <a16:creationId xmlns:a16="http://schemas.microsoft.com/office/drawing/2014/main" xmlns="" id="{00000000-0008-0000-0A00-000022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47" name="1 CuadroTexto">
          <a:extLst>
            <a:ext uri="{FF2B5EF4-FFF2-40B4-BE49-F238E27FC236}">
              <a16:creationId xmlns:a16="http://schemas.microsoft.com/office/drawing/2014/main" xmlns="" id="{00000000-0008-0000-0A00-000023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48" name="47 CuadroTexto">
          <a:extLst>
            <a:ext uri="{FF2B5EF4-FFF2-40B4-BE49-F238E27FC236}">
              <a16:creationId xmlns:a16="http://schemas.microsoft.com/office/drawing/2014/main" xmlns="" id="{00000000-0008-0000-0A00-000026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49" name="1 CuadroTexto">
          <a:extLst>
            <a:ext uri="{FF2B5EF4-FFF2-40B4-BE49-F238E27FC236}">
              <a16:creationId xmlns:a16="http://schemas.microsoft.com/office/drawing/2014/main" xmlns="" id="{00000000-0008-0000-0A00-000027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50" name="49 CuadroTexto">
          <a:extLst>
            <a:ext uri="{FF2B5EF4-FFF2-40B4-BE49-F238E27FC236}">
              <a16:creationId xmlns:a16="http://schemas.microsoft.com/office/drawing/2014/main" xmlns="" id="{00000000-0008-0000-0A00-00002A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51" name="1 CuadroTexto">
          <a:extLst>
            <a:ext uri="{FF2B5EF4-FFF2-40B4-BE49-F238E27FC236}">
              <a16:creationId xmlns:a16="http://schemas.microsoft.com/office/drawing/2014/main" xmlns="" id="{00000000-0008-0000-0A00-00002B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52" name="51 CuadroTexto">
          <a:extLst>
            <a:ext uri="{FF2B5EF4-FFF2-40B4-BE49-F238E27FC236}">
              <a16:creationId xmlns:a16="http://schemas.microsoft.com/office/drawing/2014/main" xmlns="" id="{00000000-0008-0000-0A00-00002E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53" name="1 CuadroTexto">
          <a:extLst>
            <a:ext uri="{FF2B5EF4-FFF2-40B4-BE49-F238E27FC236}">
              <a16:creationId xmlns:a16="http://schemas.microsoft.com/office/drawing/2014/main" xmlns="" id="{00000000-0008-0000-0A00-00002F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54" name="53 CuadroTexto">
          <a:extLst>
            <a:ext uri="{FF2B5EF4-FFF2-40B4-BE49-F238E27FC236}">
              <a16:creationId xmlns:a16="http://schemas.microsoft.com/office/drawing/2014/main" xmlns="" id="{00000000-0008-0000-0A00-000032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55" name="1 CuadroTexto">
          <a:extLst>
            <a:ext uri="{FF2B5EF4-FFF2-40B4-BE49-F238E27FC236}">
              <a16:creationId xmlns:a16="http://schemas.microsoft.com/office/drawing/2014/main" xmlns="" id="{00000000-0008-0000-0A00-000033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34</xdr:row>
      <xdr:rowOff>1044</xdr:rowOff>
    </xdr:from>
    <xdr:ext cx="184731" cy="264560"/>
    <xdr:sp macro="" textlink="">
      <xdr:nvSpPr>
        <xdr:cNvPr id="56" name="55 CuadroTexto">
          <a:extLst>
            <a:ext uri="{FF2B5EF4-FFF2-40B4-BE49-F238E27FC236}">
              <a16:creationId xmlns:a16="http://schemas.microsoft.com/office/drawing/2014/main" xmlns="" id="{00000000-0008-0000-0B00-00000A000000}"/>
            </a:ext>
          </a:extLst>
        </xdr:cNvPr>
        <xdr:cNvSpPr txBox="1"/>
      </xdr:nvSpPr>
      <xdr:spPr>
        <a:xfrm>
          <a:off x="47739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34</xdr:row>
      <xdr:rowOff>1044</xdr:rowOff>
    </xdr:from>
    <xdr:ext cx="184731" cy="264560"/>
    <xdr:sp macro="" textlink="">
      <xdr:nvSpPr>
        <xdr:cNvPr id="57" name="1 CuadroTexto">
          <a:extLst>
            <a:ext uri="{FF2B5EF4-FFF2-40B4-BE49-F238E27FC236}">
              <a16:creationId xmlns:a16="http://schemas.microsoft.com/office/drawing/2014/main" xmlns="" id="{00000000-0008-0000-0B00-00000B000000}"/>
            </a:ext>
          </a:extLst>
        </xdr:cNvPr>
        <xdr:cNvSpPr txBox="1"/>
      </xdr:nvSpPr>
      <xdr:spPr>
        <a:xfrm>
          <a:off x="47739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84731" cy="264560"/>
    <xdr:sp macro="" textlink="">
      <xdr:nvSpPr>
        <xdr:cNvPr id="58" name="57 CuadroTexto">
          <a:extLst>
            <a:ext uri="{FF2B5EF4-FFF2-40B4-BE49-F238E27FC236}">
              <a16:creationId xmlns:a16="http://schemas.microsoft.com/office/drawing/2014/main" xmlns="" id="{00000000-0008-0000-0B00-00000E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84731" cy="264560"/>
    <xdr:sp macro="" textlink="">
      <xdr:nvSpPr>
        <xdr:cNvPr id="59" name="1 CuadroTexto">
          <a:extLst>
            <a:ext uri="{FF2B5EF4-FFF2-40B4-BE49-F238E27FC236}">
              <a16:creationId xmlns:a16="http://schemas.microsoft.com/office/drawing/2014/main" xmlns="" id="{00000000-0008-0000-0B00-00000F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84731" cy="264560"/>
    <xdr:sp macro="" textlink="">
      <xdr:nvSpPr>
        <xdr:cNvPr id="60" name="59 CuadroTexto">
          <a:extLst>
            <a:ext uri="{FF2B5EF4-FFF2-40B4-BE49-F238E27FC236}">
              <a16:creationId xmlns:a16="http://schemas.microsoft.com/office/drawing/2014/main" xmlns="" id="{00000000-0008-0000-0B00-000012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84731" cy="264560"/>
    <xdr:sp macro="" textlink="">
      <xdr:nvSpPr>
        <xdr:cNvPr id="61" name="1 CuadroTexto">
          <a:extLst>
            <a:ext uri="{FF2B5EF4-FFF2-40B4-BE49-F238E27FC236}">
              <a16:creationId xmlns:a16="http://schemas.microsoft.com/office/drawing/2014/main" xmlns="" id="{00000000-0008-0000-0B00-000013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84731" cy="264560"/>
    <xdr:sp macro="" textlink="">
      <xdr:nvSpPr>
        <xdr:cNvPr id="62" name="61 CuadroTexto">
          <a:extLst>
            <a:ext uri="{FF2B5EF4-FFF2-40B4-BE49-F238E27FC236}">
              <a16:creationId xmlns:a16="http://schemas.microsoft.com/office/drawing/2014/main" xmlns="" id="{00000000-0008-0000-0B00-000016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84731" cy="264560"/>
    <xdr:sp macro="" textlink="">
      <xdr:nvSpPr>
        <xdr:cNvPr id="63" name="1 CuadroTexto">
          <a:extLst>
            <a:ext uri="{FF2B5EF4-FFF2-40B4-BE49-F238E27FC236}">
              <a16:creationId xmlns:a16="http://schemas.microsoft.com/office/drawing/2014/main" xmlns="" id="{00000000-0008-0000-0B00-000017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84731" cy="264560"/>
    <xdr:sp macro="" textlink="">
      <xdr:nvSpPr>
        <xdr:cNvPr id="64" name="63 CuadroTexto">
          <a:extLst>
            <a:ext uri="{FF2B5EF4-FFF2-40B4-BE49-F238E27FC236}">
              <a16:creationId xmlns:a16="http://schemas.microsoft.com/office/drawing/2014/main" xmlns="" id="{00000000-0008-0000-0B00-00001A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84731" cy="264560"/>
    <xdr:sp macro="" textlink="">
      <xdr:nvSpPr>
        <xdr:cNvPr id="65" name="1 CuadroTexto">
          <a:extLst>
            <a:ext uri="{FF2B5EF4-FFF2-40B4-BE49-F238E27FC236}">
              <a16:creationId xmlns:a16="http://schemas.microsoft.com/office/drawing/2014/main" xmlns="" id="{00000000-0008-0000-0B00-00001B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1044</xdr:rowOff>
    </xdr:from>
    <xdr:ext cx="184731" cy="264560"/>
    <xdr:sp macro="" textlink="">
      <xdr:nvSpPr>
        <xdr:cNvPr id="66" name="65 CuadroTexto">
          <a:extLst>
            <a:ext uri="{FF2B5EF4-FFF2-40B4-BE49-F238E27FC236}">
              <a16:creationId xmlns:a16="http://schemas.microsoft.com/office/drawing/2014/main" xmlns="" id="{00000000-0008-0000-0B00-00001E000000}"/>
            </a:ext>
          </a:extLst>
        </xdr:cNvPr>
        <xdr:cNvSpPr txBox="1"/>
      </xdr:nvSpPr>
      <xdr:spPr>
        <a:xfrm>
          <a:off x="4773930" y="47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1044</xdr:rowOff>
    </xdr:from>
    <xdr:ext cx="184731" cy="264560"/>
    <xdr:sp macro="" textlink="">
      <xdr:nvSpPr>
        <xdr:cNvPr id="67" name="1 CuadroTexto">
          <a:extLst>
            <a:ext uri="{FF2B5EF4-FFF2-40B4-BE49-F238E27FC236}">
              <a16:creationId xmlns:a16="http://schemas.microsoft.com/office/drawing/2014/main" xmlns="" id="{00000000-0008-0000-0B00-00001F000000}"/>
            </a:ext>
          </a:extLst>
        </xdr:cNvPr>
        <xdr:cNvSpPr txBox="1"/>
      </xdr:nvSpPr>
      <xdr:spPr>
        <a:xfrm>
          <a:off x="4773930" y="47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1044</xdr:rowOff>
    </xdr:from>
    <xdr:ext cx="184731" cy="264560"/>
    <xdr:sp macro="" textlink="">
      <xdr:nvSpPr>
        <xdr:cNvPr id="68" name="67 CuadroTexto">
          <a:extLst>
            <a:ext uri="{FF2B5EF4-FFF2-40B4-BE49-F238E27FC236}">
              <a16:creationId xmlns="" xmlns:a16="http://schemas.microsoft.com/office/drawing/2014/main" id="{00000000-0008-0000-0600-000004000000}"/>
            </a:ext>
          </a:extLst>
        </xdr:cNvPr>
        <xdr:cNvSpPr txBox="1"/>
      </xdr:nvSpPr>
      <xdr:spPr>
        <a:xfrm>
          <a:off x="46405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1044</xdr:rowOff>
    </xdr:from>
    <xdr:ext cx="184731" cy="264560"/>
    <xdr:sp macro="" textlink="">
      <xdr:nvSpPr>
        <xdr:cNvPr id="69" name="1 CuadroTexto">
          <a:extLst>
            <a:ext uri="{FF2B5EF4-FFF2-40B4-BE49-F238E27FC236}">
              <a16:creationId xmlns="" xmlns:a16="http://schemas.microsoft.com/office/drawing/2014/main" id="{00000000-0008-0000-0600-000005000000}"/>
            </a:ext>
          </a:extLst>
        </xdr:cNvPr>
        <xdr:cNvSpPr txBox="1"/>
      </xdr:nvSpPr>
      <xdr:spPr>
        <a:xfrm>
          <a:off x="46405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38</xdr:row>
      <xdr:rowOff>1044</xdr:rowOff>
    </xdr:from>
    <xdr:ext cx="184731" cy="264560"/>
    <xdr:sp macro="" textlink="">
      <xdr:nvSpPr>
        <xdr:cNvPr id="70" name="69 CuadroTexto">
          <a:extLst>
            <a:ext uri="{FF2B5EF4-FFF2-40B4-BE49-F238E27FC236}">
              <a16:creationId xmlns="" xmlns:a16="http://schemas.microsoft.com/office/drawing/2014/main" id="{00000000-0008-0000-0600-00000A000000}"/>
            </a:ext>
          </a:extLst>
        </xdr:cNvPr>
        <xdr:cNvSpPr txBox="1"/>
      </xdr:nvSpPr>
      <xdr:spPr>
        <a:xfrm>
          <a:off x="46405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38</xdr:row>
      <xdr:rowOff>1044</xdr:rowOff>
    </xdr:from>
    <xdr:ext cx="184731" cy="264560"/>
    <xdr:sp macro="" textlink="">
      <xdr:nvSpPr>
        <xdr:cNvPr id="71" name="1 CuadroTexto">
          <a:extLst>
            <a:ext uri="{FF2B5EF4-FFF2-40B4-BE49-F238E27FC236}">
              <a16:creationId xmlns="" xmlns:a16="http://schemas.microsoft.com/office/drawing/2014/main" id="{00000000-0008-0000-0600-00000B000000}"/>
            </a:ext>
          </a:extLst>
        </xdr:cNvPr>
        <xdr:cNvSpPr txBox="1"/>
      </xdr:nvSpPr>
      <xdr:spPr>
        <a:xfrm>
          <a:off x="46405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0</xdr:rowOff>
    </xdr:from>
    <xdr:ext cx="184731" cy="264560"/>
    <xdr:sp macro="" textlink="">
      <xdr:nvSpPr>
        <xdr:cNvPr id="92" name="91 CuadroTexto">
          <a:extLst>
            <a:ext uri="{FF2B5EF4-FFF2-40B4-BE49-F238E27FC236}">
              <a16:creationId xmlns="" xmlns:a16="http://schemas.microsoft.com/office/drawing/2014/main" id="{00000000-0008-0000-0900-00000A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0</xdr:rowOff>
    </xdr:from>
    <xdr:ext cx="184731" cy="264560"/>
    <xdr:sp macro="" textlink="">
      <xdr:nvSpPr>
        <xdr:cNvPr id="93" name="1 CuadroTexto">
          <a:extLst>
            <a:ext uri="{FF2B5EF4-FFF2-40B4-BE49-F238E27FC236}">
              <a16:creationId xmlns="" xmlns:a16="http://schemas.microsoft.com/office/drawing/2014/main" id="{00000000-0008-0000-0900-00000B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0</xdr:rowOff>
    </xdr:from>
    <xdr:ext cx="184731" cy="264560"/>
    <xdr:sp macro="" textlink="">
      <xdr:nvSpPr>
        <xdr:cNvPr id="94" name="93 CuadroTexto">
          <a:extLst>
            <a:ext uri="{FF2B5EF4-FFF2-40B4-BE49-F238E27FC236}">
              <a16:creationId xmlns="" xmlns:a16="http://schemas.microsoft.com/office/drawing/2014/main" id="{00000000-0008-0000-0900-00000E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0</xdr:rowOff>
    </xdr:from>
    <xdr:ext cx="184731" cy="264560"/>
    <xdr:sp macro="" textlink="">
      <xdr:nvSpPr>
        <xdr:cNvPr id="95" name="1 CuadroTexto">
          <a:extLst>
            <a:ext uri="{FF2B5EF4-FFF2-40B4-BE49-F238E27FC236}">
              <a16:creationId xmlns="" xmlns:a16="http://schemas.microsoft.com/office/drawing/2014/main" id="{00000000-0008-0000-0900-00000F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0</xdr:rowOff>
    </xdr:from>
    <xdr:ext cx="184731" cy="264560"/>
    <xdr:sp macro="" textlink="">
      <xdr:nvSpPr>
        <xdr:cNvPr id="96" name="95 CuadroTexto">
          <a:extLst>
            <a:ext uri="{FF2B5EF4-FFF2-40B4-BE49-F238E27FC236}">
              <a16:creationId xmlns="" xmlns:a16="http://schemas.microsoft.com/office/drawing/2014/main" id="{00000000-0008-0000-0900-000012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0</xdr:rowOff>
    </xdr:from>
    <xdr:ext cx="184731" cy="264560"/>
    <xdr:sp macro="" textlink="">
      <xdr:nvSpPr>
        <xdr:cNvPr id="97" name="1 CuadroTexto">
          <a:extLst>
            <a:ext uri="{FF2B5EF4-FFF2-40B4-BE49-F238E27FC236}">
              <a16:creationId xmlns="" xmlns:a16="http://schemas.microsoft.com/office/drawing/2014/main" id="{00000000-0008-0000-0900-000013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0</xdr:rowOff>
    </xdr:from>
    <xdr:ext cx="184731" cy="264560"/>
    <xdr:sp macro="" textlink="">
      <xdr:nvSpPr>
        <xdr:cNvPr id="98" name="97 CuadroTexto">
          <a:extLst>
            <a:ext uri="{FF2B5EF4-FFF2-40B4-BE49-F238E27FC236}">
              <a16:creationId xmlns="" xmlns:a16="http://schemas.microsoft.com/office/drawing/2014/main" id="{00000000-0008-0000-0900-000016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0</xdr:rowOff>
    </xdr:from>
    <xdr:ext cx="184731" cy="264560"/>
    <xdr:sp macro="" textlink="">
      <xdr:nvSpPr>
        <xdr:cNvPr id="99" name="1 CuadroTexto">
          <a:extLst>
            <a:ext uri="{FF2B5EF4-FFF2-40B4-BE49-F238E27FC236}">
              <a16:creationId xmlns="" xmlns:a16="http://schemas.microsoft.com/office/drawing/2014/main" id="{00000000-0008-0000-0900-000017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0</xdr:rowOff>
    </xdr:from>
    <xdr:ext cx="184731" cy="264560"/>
    <xdr:sp macro="" textlink="">
      <xdr:nvSpPr>
        <xdr:cNvPr id="100" name="99 CuadroTexto">
          <a:extLst>
            <a:ext uri="{FF2B5EF4-FFF2-40B4-BE49-F238E27FC236}">
              <a16:creationId xmlns="" xmlns:a16="http://schemas.microsoft.com/office/drawing/2014/main" id="{00000000-0008-0000-0900-00001A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0</xdr:rowOff>
    </xdr:from>
    <xdr:ext cx="184731" cy="264560"/>
    <xdr:sp macro="" textlink="">
      <xdr:nvSpPr>
        <xdr:cNvPr id="101" name="1 CuadroTexto">
          <a:extLst>
            <a:ext uri="{FF2B5EF4-FFF2-40B4-BE49-F238E27FC236}">
              <a16:creationId xmlns="" xmlns:a16="http://schemas.microsoft.com/office/drawing/2014/main" id="{00000000-0008-0000-0900-00001B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0</xdr:rowOff>
    </xdr:from>
    <xdr:ext cx="184731" cy="264560"/>
    <xdr:sp macro="" textlink="">
      <xdr:nvSpPr>
        <xdr:cNvPr id="102" name="101 CuadroTexto">
          <a:extLst>
            <a:ext uri="{FF2B5EF4-FFF2-40B4-BE49-F238E27FC236}">
              <a16:creationId xmlns="" xmlns:a16="http://schemas.microsoft.com/office/drawing/2014/main" id="{00000000-0008-0000-0900-00001E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0</xdr:rowOff>
    </xdr:from>
    <xdr:ext cx="184731" cy="264560"/>
    <xdr:sp macro="" textlink="">
      <xdr:nvSpPr>
        <xdr:cNvPr id="103" name="1 CuadroTexto">
          <a:extLst>
            <a:ext uri="{FF2B5EF4-FFF2-40B4-BE49-F238E27FC236}">
              <a16:creationId xmlns="" xmlns:a16="http://schemas.microsoft.com/office/drawing/2014/main" id="{00000000-0008-0000-0900-00001F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0</xdr:rowOff>
    </xdr:from>
    <xdr:ext cx="184731" cy="264560"/>
    <xdr:sp macro="" textlink="">
      <xdr:nvSpPr>
        <xdr:cNvPr id="104" name="103 CuadroTexto">
          <a:extLst>
            <a:ext uri="{FF2B5EF4-FFF2-40B4-BE49-F238E27FC236}">
              <a16:creationId xmlns="" xmlns:a16="http://schemas.microsoft.com/office/drawing/2014/main" id="{00000000-0008-0000-0900-000022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0</xdr:rowOff>
    </xdr:from>
    <xdr:ext cx="184731" cy="264560"/>
    <xdr:sp macro="" textlink="">
      <xdr:nvSpPr>
        <xdr:cNvPr id="105" name="1 CuadroTexto">
          <a:extLst>
            <a:ext uri="{FF2B5EF4-FFF2-40B4-BE49-F238E27FC236}">
              <a16:creationId xmlns="" xmlns:a16="http://schemas.microsoft.com/office/drawing/2014/main" id="{00000000-0008-0000-0900-000023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0</xdr:rowOff>
    </xdr:from>
    <xdr:ext cx="184731" cy="264560"/>
    <xdr:sp macro="" textlink="">
      <xdr:nvSpPr>
        <xdr:cNvPr id="106" name="105 CuadroTexto">
          <a:extLst>
            <a:ext uri="{FF2B5EF4-FFF2-40B4-BE49-F238E27FC236}">
              <a16:creationId xmlns="" xmlns:a16="http://schemas.microsoft.com/office/drawing/2014/main" id="{00000000-0008-0000-0900-000026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0</xdr:rowOff>
    </xdr:from>
    <xdr:ext cx="184731" cy="264560"/>
    <xdr:sp macro="" textlink="">
      <xdr:nvSpPr>
        <xdr:cNvPr id="107" name="1 CuadroTexto">
          <a:extLst>
            <a:ext uri="{FF2B5EF4-FFF2-40B4-BE49-F238E27FC236}">
              <a16:creationId xmlns="" xmlns:a16="http://schemas.microsoft.com/office/drawing/2014/main" id="{00000000-0008-0000-0900-000027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1044</xdr:rowOff>
    </xdr:from>
    <xdr:ext cx="184731" cy="264560"/>
    <xdr:sp macro="" textlink="">
      <xdr:nvSpPr>
        <xdr:cNvPr id="108" name="107 CuadroTexto">
          <a:extLst>
            <a:ext uri="{FF2B5EF4-FFF2-40B4-BE49-F238E27FC236}">
              <a16:creationId xmlns="" xmlns:a16="http://schemas.microsoft.com/office/drawing/2014/main" id="{00000000-0008-0000-0900-00002A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1044</xdr:rowOff>
    </xdr:from>
    <xdr:ext cx="184731" cy="264560"/>
    <xdr:sp macro="" textlink="">
      <xdr:nvSpPr>
        <xdr:cNvPr id="109" name="1 CuadroTexto">
          <a:extLst>
            <a:ext uri="{FF2B5EF4-FFF2-40B4-BE49-F238E27FC236}">
              <a16:creationId xmlns="" xmlns:a16="http://schemas.microsoft.com/office/drawing/2014/main" id="{00000000-0008-0000-0900-00002B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1044</xdr:rowOff>
    </xdr:from>
    <xdr:ext cx="184731" cy="264560"/>
    <xdr:sp macro="" textlink="">
      <xdr:nvSpPr>
        <xdr:cNvPr id="110" name="109 CuadroTexto">
          <a:extLst>
            <a:ext uri="{FF2B5EF4-FFF2-40B4-BE49-F238E27FC236}">
              <a16:creationId xmlns="" xmlns:a16="http://schemas.microsoft.com/office/drawing/2014/main" id="{00000000-0008-0000-0900-00002E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1044</xdr:rowOff>
    </xdr:from>
    <xdr:ext cx="184731" cy="264560"/>
    <xdr:sp macro="" textlink="">
      <xdr:nvSpPr>
        <xdr:cNvPr id="111" name="1 CuadroTexto">
          <a:extLst>
            <a:ext uri="{FF2B5EF4-FFF2-40B4-BE49-F238E27FC236}">
              <a16:creationId xmlns="" xmlns:a16="http://schemas.microsoft.com/office/drawing/2014/main" id="{00000000-0008-0000-0900-00002F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112" name="111 CuadroTexto">
          <a:extLst>
            <a:ext uri="{FF2B5EF4-FFF2-40B4-BE49-F238E27FC236}">
              <a16:creationId xmlns="" xmlns:a16="http://schemas.microsoft.com/office/drawing/2014/main" id="{00000000-0008-0000-0800-000004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113" name="1 CuadroTexto">
          <a:extLst>
            <a:ext uri="{FF2B5EF4-FFF2-40B4-BE49-F238E27FC236}">
              <a16:creationId xmlns="" xmlns:a16="http://schemas.microsoft.com/office/drawing/2014/main" id="{00000000-0008-0000-0800-000005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114" name="113 CuadroTexto">
          <a:extLst>
            <a:ext uri="{FF2B5EF4-FFF2-40B4-BE49-F238E27FC236}">
              <a16:creationId xmlns="" xmlns:a16="http://schemas.microsoft.com/office/drawing/2014/main" id="{00000000-0008-0000-0800-000009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115" name="1 CuadroTexto">
          <a:extLst>
            <a:ext uri="{FF2B5EF4-FFF2-40B4-BE49-F238E27FC236}">
              <a16:creationId xmlns="" xmlns:a16="http://schemas.microsoft.com/office/drawing/2014/main" id="{00000000-0008-0000-0800-00000A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116" name="115 CuadroTexto">
          <a:extLst>
            <a:ext uri="{FF2B5EF4-FFF2-40B4-BE49-F238E27FC236}">
              <a16:creationId xmlns="" xmlns:a16="http://schemas.microsoft.com/office/drawing/2014/main" id="{00000000-0008-0000-0800-00000F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117" name="1 CuadroTexto">
          <a:extLst>
            <a:ext uri="{FF2B5EF4-FFF2-40B4-BE49-F238E27FC236}">
              <a16:creationId xmlns="" xmlns:a16="http://schemas.microsoft.com/office/drawing/2014/main" id="{00000000-0008-0000-0800-000010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118" name="117 CuadroTexto">
          <a:extLst>
            <a:ext uri="{FF2B5EF4-FFF2-40B4-BE49-F238E27FC236}">
              <a16:creationId xmlns="" xmlns:a16="http://schemas.microsoft.com/office/drawing/2014/main" id="{00000000-0008-0000-0800-000013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119" name="1 CuadroTexto">
          <a:extLst>
            <a:ext uri="{FF2B5EF4-FFF2-40B4-BE49-F238E27FC236}">
              <a16:creationId xmlns="" xmlns:a16="http://schemas.microsoft.com/office/drawing/2014/main" id="{00000000-0008-0000-0800-000014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1044</xdr:rowOff>
    </xdr:from>
    <xdr:ext cx="184731" cy="264560"/>
    <xdr:sp macro="" textlink="">
      <xdr:nvSpPr>
        <xdr:cNvPr id="120" name="119 CuadroTexto">
          <a:extLst>
            <a:ext uri="{FF2B5EF4-FFF2-40B4-BE49-F238E27FC236}">
              <a16:creationId xmlns="" xmlns:a16="http://schemas.microsoft.com/office/drawing/2014/main" id="{00000000-0008-0000-0800-000017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1044</xdr:rowOff>
    </xdr:from>
    <xdr:ext cx="184731" cy="264560"/>
    <xdr:sp macro="" textlink="">
      <xdr:nvSpPr>
        <xdr:cNvPr id="121" name="1 CuadroTexto">
          <a:extLst>
            <a:ext uri="{FF2B5EF4-FFF2-40B4-BE49-F238E27FC236}">
              <a16:creationId xmlns="" xmlns:a16="http://schemas.microsoft.com/office/drawing/2014/main" id="{00000000-0008-0000-0800-000018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1044</xdr:rowOff>
    </xdr:from>
    <xdr:ext cx="184731" cy="264560"/>
    <xdr:sp macro="" textlink="">
      <xdr:nvSpPr>
        <xdr:cNvPr id="122" name="121 CuadroTexto">
          <a:extLst>
            <a:ext uri="{FF2B5EF4-FFF2-40B4-BE49-F238E27FC236}">
              <a16:creationId xmlns="" xmlns:a16="http://schemas.microsoft.com/office/drawing/2014/main" id="{00000000-0008-0000-0800-00001B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1044</xdr:rowOff>
    </xdr:from>
    <xdr:ext cx="184731" cy="264560"/>
    <xdr:sp macro="" textlink="">
      <xdr:nvSpPr>
        <xdr:cNvPr id="123" name="1 CuadroTexto">
          <a:extLst>
            <a:ext uri="{FF2B5EF4-FFF2-40B4-BE49-F238E27FC236}">
              <a16:creationId xmlns="" xmlns:a16="http://schemas.microsoft.com/office/drawing/2014/main" id="{00000000-0008-0000-0800-00001C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1044</xdr:rowOff>
    </xdr:from>
    <xdr:ext cx="184731" cy="264560"/>
    <xdr:sp macro="" textlink="">
      <xdr:nvSpPr>
        <xdr:cNvPr id="124" name="123 CuadroTexto">
          <a:extLst>
            <a:ext uri="{FF2B5EF4-FFF2-40B4-BE49-F238E27FC236}">
              <a16:creationId xmlns="" xmlns:a16="http://schemas.microsoft.com/office/drawing/2014/main" id="{00000000-0008-0000-0800-00001D000000}"/>
            </a:ext>
          </a:extLst>
        </xdr:cNvPr>
        <xdr:cNvSpPr txBox="1"/>
      </xdr:nvSpPr>
      <xdr:spPr>
        <a:xfrm>
          <a:off x="4926330" y="3868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1044</xdr:rowOff>
    </xdr:from>
    <xdr:ext cx="184731" cy="264560"/>
    <xdr:sp macro="" textlink="">
      <xdr:nvSpPr>
        <xdr:cNvPr id="125" name="1 CuadroTexto">
          <a:extLst>
            <a:ext uri="{FF2B5EF4-FFF2-40B4-BE49-F238E27FC236}">
              <a16:creationId xmlns="" xmlns:a16="http://schemas.microsoft.com/office/drawing/2014/main" id="{00000000-0008-0000-0800-00001E000000}"/>
            </a:ext>
          </a:extLst>
        </xdr:cNvPr>
        <xdr:cNvSpPr txBox="1"/>
      </xdr:nvSpPr>
      <xdr:spPr>
        <a:xfrm>
          <a:off x="4926330" y="3868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1044</xdr:rowOff>
    </xdr:from>
    <xdr:ext cx="184731" cy="264560"/>
    <xdr:sp macro="" textlink="">
      <xdr:nvSpPr>
        <xdr:cNvPr id="126" name="125 CuadroTexto">
          <a:extLst>
            <a:ext uri="{FF2B5EF4-FFF2-40B4-BE49-F238E27FC236}">
              <a16:creationId xmlns="" xmlns:a16="http://schemas.microsoft.com/office/drawing/2014/main" id="{00000000-0008-0000-0700-000004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1044</xdr:rowOff>
    </xdr:from>
    <xdr:ext cx="184731" cy="264560"/>
    <xdr:sp macro="" textlink="">
      <xdr:nvSpPr>
        <xdr:cNvPr id="127" name="1 CuadroTexto">
          <a:extLst>
            <a:ext uri="{FF2B5EF4-FFF2-40B4-BE49-F238E27FC236}">
              <a16:creationId xmlns="" xmlns:a16="http://schemas.microsoft.com/office/drawing/2014/main" id="{00000000-0008-0000-0700-000005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1044</xdr:rowOff>
    </xdr:from>
    <xdr:ext cx="184731" cy="264560"/>
    <xdr:sp macro="" textlink="">
      <xdr:nvSpPr>
        <xdr:cNvPr id="128" name="127 CuadroTexto">
          <a:extLst>
            <a:ext uri="{FF2B5EF4-FFF2-40B4-BE49-F238E27FC236}">
              <a16:creationId xmlns="" xmlns:a16="http://schemas.microsoft.com/office/drawing/2014/main" id="{00000000-0008-0000-0700-000009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1044</xdr:rowOff>
    </xdr:from>
    <xdr:ext cx="184731" cy="264560"/>
    <xdr:sp macro="" textlink="">
      <xdr:nvSpPr>
        <xdr:cNvPr id="129" name="1 CuadroTexto">
          <a:extLst>
            <a:ext uri="{FF2B5EF4-FFF2-40B4-BE49-F238E27FC236}">
              <a16:creationId xmlns="" xmlns:a16="http://schemas.microsoft.com/office/drawing/2014/main" id="{00000000-0008-0000-0700-00000A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84731" cy="264560"/>
    <xdr:sp macro="" textlink="">
      <xdr:nvSpPr>
        <xdr:cNvPr id="130" name="129 CuadroTexto">
          <a:extLst>
            <a:ext uri="{FF2B5EF4-FFF2-40B4-BE49-F238E27FC236}">
              <a16:creationId xmlns="" xmlns:a16="http://schemas.microsoft.com/office/drawing/2014/main" id="{00000000-0008-0000-0700-00000E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84731" cy="264560"/>
    <xdr:sp macro="" textlink="">
      <xdr:nvSpPr>
        <xdr:cNvPr id="131" name="1 CuadroTexto">
          <a:extLst>
            <a:ext uri="{FF2B5EF4-FFF2-40B4-BE49-F238E27FC236}">
              <a16:creationId xmlns="" xmlns:a16="http://schemas.microsoft.com/office/drawing/2014/main" id="{00000000-0008-0000-0700-00000F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84731" cy="264560"/>
    <xdr:sp macro="" textlink="">
      <xdr:nvSpPr>
        <xdr:cNvPr id="132" name="131 CuadroTexto">
          <a:extLst>
            <a:ext uri="{FF2B5EF4-FFF2-40B4-BE49-F238E27FC236}">
              <a16:creationId xmlns="" xmlns:a16="http://schemas.microsoft.com/office/drawing/2014/main" id="{00000000-0008-0000-0700-000012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84731" cy="264560"/>
    <xdr:sp macro="" textlink="">
      <xdr:nvSpPr>
        <xdr:cNvPr id="133" name="1 CuadroTexto">
          <a:extLst>
            <a:ext uri="{FF2B5EF4-FFF2-40B4-BE49-F238E27FC236}">
              <a16:creationId xmlns="" xmlns:a16="http://schemas.microsoft.com/office/drawing/2014/main" id="{00000000-0008-0000-0700-000013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134" name="133 CuadroTexto">
          <a:extLst>
            <a:ext uri="{FF2B5EF4-FFF2-40B4-BE49-F238E27FC236}">
              <a16:creationId xmlns="" xmlns:a16="http://schemas.microsoft.com/office/drawing/2014/main" id="{00000000-0008-0000-0700-000016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135" name="1 CuadroTexto">
          <a:extLst>
            <a:ext uri="{FF2B5EF4-FFF2-40B4-BE49-F238E27FC236}">
              <a16:creationId xmlns="" xmlns:a16="http://schemas.microsoft.com/office/drawing/2014/main" id="{00000000-0008-0000-0700-000017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136" name="135 CuadroTexto">
          <a:extLst>
            <a:ext uri="{FF2B5EF4-FFF2-40B4-BE49-F238E27FC236}">
              <a16:creationId xmlns="" xmlns:a16="http://schemas.microsoft.com/office/drawing/2014/main" id="{00000000-0008-0000-0700-00001A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137" name="1 CuadroTexto">
          <a:extLst>
            <a:ext uri="{FF2B5EF4-FFF2-40B4-BE49-F238E27FC236}">
              <a16:creationId xmlns="" xmlns:a16="http://schemas.microsoft.com/office/drawing/2014/main" id="{00000000-0008-0000-0700-00001B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1044</xdr:rowOff>
    </xdr:from>
    <xdr:ext cx="184731" cy="264560"/>
    <xdr:sp macro="" textlink="">
      <xdr:nvSpPr>
        <xdr:cNvPr id="138" name="137 CuadroTexto">
          <a:extLst>
            <a:ext uri="{FF2B5EF4-FFF2-40B4-BE49-F238E27FC236}">
              <a16:creationId xmlns="" xmlns:a16="http://schemas.microsoft.com/office/drawing/2014/main" id="{00000000-0008-0000-0700-00001E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1044</xdr:rowOff>
    </xdr:from>
    <xdr:ext cx="184731" cy="264560"/>
    <xdr:sp macro="" textlink="">
      <xdr:nvSpPr>
        <xdr:cNvPr id="139" name="1 CuadroTexto">
          <a:extLst>
            <a:ext uri="{FF2B5EF4-FFF2-40B4-BE49-F238E27FC236}">
              <a16:creationId xmlns="" xmlns:a16="http://schemas.microsoft.com/office/drawing/2014/main" id="{00000000-0008-0000-0700-00001F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1044</xdr:rowOff>
    </xdr:from>
    <xdr:ext cx="184731" cy="264560"/>
    <xdr:sp macro="" textlink="">
      <xdr:nvSpPr>
        <xdr:cNvPr id="140" name="139 CuadroTexto">
          <a:extLst>
            <a:ext uri="{FF2B5EF4-FFF2-40B4-BE49-F238E27FC236}">
              <a16:creationId xmlns="" xmlns:a16="http://schemas.microsoft.com/office/drawing/2014/main" id="{00000000-0008-0000-0700-000022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1044</xdr:rowOff>
    </xdr:from>
    <xdr:ext cx="184731" cy="264560"/>
    <xdr:sp macro="" textlink="">
      <xdr:nvSpPr>
        <xdr:cNvPr id="141" name="1 CuadroTexto">
          <a:extLst>
            <a:ext uri="{FF2B5EF4-FFF2-40B4-BE49-F238E27FC236}">
              <a16:creationId xmlns="" xmlns:a16="http://schemas.microsoft.com/office/drawing/2014/main" id="{00000000-0008-0000-0700-000023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1044</xdr:rowOff>
    </xdr:from>
    <xdr:ext cx="184731" cy="264560"/>
    <xdr:sp macro="" textlink="">
      <xdr:nvSpPr>
        <xdr:cNvPr id="142" name="3 CuadroTexto">
          <a:extLst>
            <a:ext uri="{FF2B5EF4-FFF2-40B4-BE49-F238E27FC236}">
              <a16:creationId xmlns:a16="http://schemas.microsoft.com/office/drawing/2014/main" xmlns="" id="{00000000-0008-0000-0B00-000004000000}"/>
            </a:ext>
          </a:extLst>
        </xdr:cNvPr>
        <xdr:cNvSpPr txBox="1"/>
      </xdr:nvSpPr>
      <xdr:spPr>
        <a:xfrm>
          <a:off x="477393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1044</xdr:rowOff>
    </xdr:from>
    <xdr:ext cx="184731" cy="264560"/>
    <xdr:sp macro="" textlink="">
      <xdr:nvSpPr>
        <xdr:cNvPr id="143" name="1 CuadroTexto">
          <a:extLst>
            <a:ext uri="{FF2B5EF4-FFF2-40B4-BE49-F238E27FC236}">
              <a16:creationId xmlns:a16="http://schemas.microsoft.com/office/drawing/2014/main" xmlns="" id="{00000000-0008-0000-0B00-000005000000}"/>
            </a:ext>
          </a:extLst>
        </xdr:cNvPr>
        <xdr:cNvSpPr txBox="1"/>
      </xdr:nvSpPr>
      <xdr:spPr>
        <a:xfrm>
          <a:off x="477393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60</xdr:row>
      <xdr:rowOff>1044</xdr:rowOff>
    </xdr:from>
    <xdr:ext cx="184731" cy="264560"/>
    <xdr:sp macro="" textlink="">
      <xdr:nvSpPr>
        <xdr:cNvPr id="144" name="9 CuadroTexto">
          <a:extLst>
            <a:ext uri="{FF2B5EF4-FFF2-40B4-BE49-F238E27FC236}">
              <a16:creationId xmlns:a16="http://schemas.microsoft.com/office/drawing/2014/main" xmlns="" id="{00000000-0008-0000-0B00-00000A000000}"/>
            </a:ext>
          </a:extLst>
        </xdr:cNvPr>
        <xdr:cNvSpPr txBox="1"/>
      </xdr:nvSpPr>
      <xdr:spPr>
        <a:xfrm>
          <a:off x="477393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60</xdr:row>
      <xdr:rowOff>1044</xdr:rowOff>
    </xdr:from>
    <xdr:ext cx="184731" cy="264560"/>
    <xdr:sp macro="" textlink="">
      <xdr:nvSpPr>
        <xdr:cNvPr id="145" name="1 CuadroTexto">
          <a:extLst>
            <a:ext uri="{FF2B5EF4-FFF2-40B4-BE49-F238E27FC236}">
              <a16:creationId xmlns:a16="http://schemas.microsoft.com/office/drawing/2014/main" xmlns="" id="{00000000-0008-0000-0B00-00000B000000}"/>
            </a:ext>
          </a:extLst>
        </xdr:cNvPr>
        <xdr:cNvSpPr txBox="1"/>
      </xdr:nvSpPr>
      <xdr:spPr>
        <a:xfrm>
          <a:off x="477393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46" name="13 CuadroTexto">
          <a:extLst>
            <a:ext uri="{FF2B5EF4-FFF2-40B4-BE49-F238E27FC236}">
              <a16:creationId xmlns:a16="http://schemas.microsoft.com/office/drawing/2014/main" xmlns="" id="{00000000-0008-0000-0B00-00000E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47" name="1 CuadroTexto">
          <a:extLst>
            <a:ext uri="{FF2B5EF4-FFF2-40B4-BE49-F238E27FC236}">
              <a16:creationId xmlns:a16="http://schemas.microsoft.com/office/drawing/2014/main" xmlns="" id="{00000000-0008-0000-0B00-00000F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48" name="17 CuadroTexto">
          <a:extLst>
            <a:ext uri="{FF2B5EF4-FFF2-40B4-BE49-F238E27FC236}">
              <a16:creationId xmlns:a16="http://schemas.microsoft.com/office/drawing/2014/main" xmlns="" id="{00000000-0008-0000-0B00-000012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49" name="1 CuadroTexto">
          <a:extLst>
            <a:ext uri="{FF2B5EF4-FFF2-40B4-BE49-F238E27FC236}">
              <a16:creationId xmlns:a16="http://schemas.microsoft.com/office/drawing/2014/main" xmlns="" id="{00000000-0008-0000-0B00-000013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50" name="21 CuadroTexto">
          <a:extLst>
            <a:ext uri="{FF2B5EF4-FFF2-40B4-BE49-F238E27FC236}">
              <a16:creationId xmlns:a16="http://schemas.microsoft.com/office/drawing/2014/main" xmlns="" id="{00000000-0008-0000-0B00-000016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51" name="1 CuadroTexto">
          <a:extLst>
            <a:ext uri="{FF2B5EF4-FFF2-40B4-BE49-F238E27FC236}">
              <a16:creationId xmlns:a16="http://schemas.microsoft.com/office/drawing/2014/main" xmlns="" id="{00000000-0008-0000-0B00-000017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52" name="25 CuadroTexto">
          <a:extLst>
            <a:ext uri="{FF2B5EF4-FFF2-40B4-BE49-F238E27FC236}">
              <a16:creationId xmlns:a16="http://schemas.microsoft.com/office/drawing/2014/main" xmlns="" id="{00000000-0008-0000-0B00-00001A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53" name="1 CuadroTexto">
          <a:extLst>
            <a:ext uri="{FF2B5EF4-FFF2-40B4-BE49-F238E27FC236}">
              <a16:creationId xmlns:a16="http://schemas.microsoft.com/office/drawing/2014/main" xmlns="" id="{00000000-0008-0000-0B00-00001B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1044</xdr:rowOff>
    </xdr:from>
    <xdr:ext cx="184731" cy="264560"/>
    <xdr:sp macro="" textlink="">
      <xdr:nvSpPr>
        <xdr:cNvPr id="154" name="29 CuadroTexto">
          <a:extLst>
            <a:ext uri="{FF2B5EF4-FFF2-40B4-BE49-F238E27FC236}">
              <a16:creationId xmlns:a16="http://schemas.microsoft.com/office/drawing/2014/main" xmlns="" id="{00000000-0008-0000-0B00-00001E000000}"/>
            </a:ext>
          </a:extLst>
        </xdr:cNvPr>
        <xdr:cNvSpPr txBox="1"/>
      </xdr:nvSpPr>
      <xdr:spPr>
        <a:xfrm>
          <a:off x="477393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1044</xdr:rowOff>
    </xdr:from>
    <xdr:ext cx="184731" cy="264560"/>
    <xdr:sp macro="" textlink="">
      <xdr:nvSpPr>
        <xdr:cNvPr id="155" name="1 CuadroTexto">
          <a:extLst>
            <a:ext uri="{FF2B5EF4-FFF2-40B4-BE49-F238E27FC236}">
              <a16:creationId xmlns:a16="http://schemas.microsoft.com/office/drawing/2014/main" xmlns="" id="{00000000-0008-0000-0B00-00001F000000}"/>
            </a:ext>
          </a:extLst>
        </xdr:cNvPr>
        <xdr:cNvSpPr txBox="1"/>
      </xdr:nvSpPr>
      <xdr:spPr>
        <a:xfrm>
          <a:off x="477393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156" name="31 CuadroTexto">
          <a:extLst>
            <a:ext uri="{FF2B5EF4-FFF2-40B4-BE49-F238E27FC236}">
              <a16:creationId xmlns:a16="http://schemas.microsoft.com/office/drawing/2014/main" xmlns="" id="{00000000-0008-0000-0B00-000020000000}"/>
            </a:ext>
          </a:extLst>
        </xdr:cNvPr>
        <xdr:cNvSpPr txBox="1"/>
      </xdr:nvSpPr>
      <xdr:spPr>
        <a:xfrm>
          <a:off x="4773930" y="592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157" name="1 CuadroTexto">
          <a:extLst>
            <a:ext uri="{FF2B5EF4-FFF2-40B4-BE49-F238E27FC236}">
              <a16:creationId xmlns:a16="http://schemas.microsoft.com/office/drawing/2014/main" xmlns="" id="{00000000-0008-0000-0B00-000021000000}"/>
            </a:ext>
          </a:extLst>
        </xdr:cNvPr>
        <xdr:cNvSpPr txBox="1"/>
      </xdr:nvSpPr>
      <xdr:spPr>
        <a:xfrm>
          <a:off x="4773930" y="592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1044</xdr:rowOff>
    </xdr:from>
    <xdr:ext cx="184731" cy="264560"/>
    <xdr:sp macro="" textlink="">
      <xdr:nvSpPr>
        <xdr:cNvPr id="158" name="35 CuadroTexto">
          <a:extLst>
            <a:ext uri="{FF2B5EF4-FFF2-40B4-BE49-F238E27FC236}">
              <a16:creationId xmlns:a16="http://schemas.microsoft.com/office/drawing/2014/main" xmlns="" id="{00000000-0008-0000-0B00-000024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1044</xdr:rowOff>
    </xdr:from>
    <xdr:ext cx="184731" cy="264560"/>
    <xdr:sp macro="" textlink="">
      <xdr:nvSpPr>
        <xdr:cNvPr id="159" name="1 CuadroTexto">
          <a:extLst>
            <a:ext uri="{FF2B5EF4-FFF2-40B4-BE49-F238E27FC236}">
              <a16:creationId xmlns:a16="http://schemas.microsoft.com/office/drawing/2014/main" xmlns="" id="{00000000-0008-0000-0B00-000025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160" name="39 CuadroTexto">
          <a:extLst>
            <a:ext uri="{FF2B5EF4-FFF2-40B4-BE49-F238E27FC236}">
              <a16:creationId xmlns:a16="http://schemas.microsoft.com/office/drawing/2014/main" xmlns="" id="{00000000-0008-0000-0B00-000028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161" name="1 CuadroTexto">
          <a:extLst>
            <a:ext uri="{FF2B5EF4-FFF2-40B4-BE49-F238E27FC236}">
              <a16:creationId xmlns:a16="http://schemas.microsoft.com/office/drawing/2014/main" xmlns="" id="{00000000-0008-0000-0B00-000029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162" name="43 CuadroTexto">
          <a:extLst>
            <a:ext uri="{FF2B5EF4-FFF2-40B4-BE49-F238E27FC236}">
              <a16:creationId xmlns:a16="http://schemas.microsoft.com/office/drawing/2014/main" xmlns="" id="{00000000-0008-0000-0B00-00002C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163" name="1 CuadroTexto">
          <a:extLst>
            <a:ext uri="{FF2B5EF4-FFF2-40B4-BE49-F238E27FC236}">
              <a16:creationId xmlns:a16="http://schemas.microsoft.com/office/drawing/2014/main" xmlns="" id="{00000000-0008-0000-0B00-00002D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164" name="47 CuadroTexto">
          <a:extLst>
            <a:ext uri="{FF2B5EF4-FFF2-40B4-BE49-F238E27FC236}">
              <a16:creationId xmlns:a16="http://schemas.microsoft.com/office/drawing/2014/main" xmlns="" id="{00000000-0008-0000-0B00-000030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165" name="1 CuadroTexto">
          <a:extLst>
            <a:ext uri="{FF2B5EF4-FFF2-40B4-BE49-F238E27FC236}">
              <a16:creationId xmlns:a16="http://schemas.microsoft.com/office/drawing/2014/main" xmlns="" id="{00000000-0008-0000-0B00-000031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166" name="51 CuadroTexto">
          <a:extLst>
            <a:ext uri="{FF2B5EF4-FFF2-40B4-BE49-F238E27FC236}">
              <a16:creationId xmlns:a16="http://schemas.microsoft.com/office/drawing/2014/main" xmlns="" id="{00000000-0008-0000-0B00-000034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167" name="1 CuadroTexto">
          <a:extLst>
            <a:ext uri="{FF2B5EF4-FFF2-40B4-BE49-F238E27FC236}">
              <a16:creationId xmlns:a16="http://schemas.microsoft.com/office/drawing/2014/main" xmlns="" id="{00000000-0008-0000-0B00-000035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1044</xdr:rowOff>
    </xdr:from>
    <xdr:ext cx="184731" cy="264560"/>
    <xdr:sp macro="" textlink="">
      <xdr:nvSpPr>
        <xdr:cNvPr id="168" name="55 CuadroTexto">
          <a:extLst>
            <a:ext uri="{FF2B5EF4-FFF2-40B4-BE49-F238E27FC236}">
              <a16:creationId xmlns:a16="http://schemas.microsoft.com/office/drawing/2014/main" xmlns="" id="{00000000-0008-0000-0B00-000038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1044</xdr:rowOff>
    </xdr:from>
    <xdr:ext cx="184731" cy="264560"/>
    <xdr:sp macro="" textlink="">
      <xdr:nvSpPr>
        <xdr:cNvPr id="169" name="1 CuadroTexto">
          <a:extLst>
            <a:ext uri="{FF2B5EF4-FFF2-40B4-BE49-F238E27FC236}">
              <a16:creationId xmlns:a16="http://schemas.microsoft.com/office/drawing/2014/main" xmlns="" id="{00000000-0008-0000-0B00-000039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1044</xdr:rowOff>
    </xdr:from>
    <xdr:ext cx="184731" cy="264560"/>
    <xdr:sp macro="" textlink="">
      <xdr:nvSpPr>
        <xdr:cNvPr id="170" name="59 CuadroTexto">
          <a:extLst>
            <a:ext uri="{FF2B5EF4-FFF2-40B4-BE49-F238E27FC236}">
              <a16:creationId xmlns:a16="http://schemas.microsoft.com/office/drawing/2014/main" xmlns="" id="{00000000-0008-0000-0B00-00003C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1044</xdr:rowOff>
    </xdr:from>
    <xdr:ext cx="184731" cy="264560"/>
    <xdr:sp macro="" textlink="">
      <xdr:nvSpPr>
        <xdr:cNvPr id="171" name="1 CuadroTexto">
          <a:extLst>
            <a:ext uri="{FF2B5EF4-FFF2-40B4-BE49-F238E27FC236}">
              <a16:creationId xmlns:a16="http://schemas.microsoft.com/office/drawing/2014/main" xmlns="" id="{00000000-0008-0000-0B00-00003D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72" name="31 CuadroTexto">
          <a:extLst>
            <a:ext uri="{FF2B5EF4-FFF2-40B4-BE49-F238E27FC236}">
              <a16:creationId xmlns:a16="http://schemas.microsoft.com/office/drawing/2014/main" xmlns="" id="{00000000-0008-0000-0A00-000004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73" name="1 CuadroTexto">
          <a:extLst>
            <a:ext uri="{FF2B5EF4-FFF2-40B4-BE49-F238E27FC236}">
              <a16:creationId xmlns:a16="http://schemas.microsoft.com/office/drawing/2014/main" xmlns="" id="{00000000-0008-0000-0A00-000005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60</xdr:row>
      <xdr:rowOff>1044</xdr:rowOff>
    </xdr:from>
    <xdr:ext cx="184731" cy="264560"/>
    <xdr:sp macro="" textlink="">
      <xdr:nvSpPr>
        <xdr:cNvPr id="174" name="33 CuadroTexto">
          <a:extLst>
            <a:ext uri="{FF2B5EF4-FFF2-40B4-BE49-F238E27FC236}">
              <a16:creationId xmlns:a16="http://schemas.microsoft.com/office/drawing/2014/main" xmlns="" id="{00000000-0008-0000-0A00-00000A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60</xdr:row>
      <xdr:rowOff>1044</xdr:rowOff>
    </xdr:from>
    <xdr:ext cx="184731" cy="264560"/>
    <xdr:sp macro="" textlink="">
      <xdr:nvSpPr>
        <xdr:cNvPr id="175" name="1 CuadroTexto">
          <a:extLst>
            <a:ext uri="{FF2B5EF4-FFF2-40B4-BE49-F238E27FC236}">
              <a16:creationId xmlns:a16="http://schemas.microsoft.com/office/drawing/2014/main" xmlns="" id="{00000000-0008-0000-0A00-00000B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76" name="35 CuadroTexto">
          <a:extLst>
            <a:ext uri="{FF2B5EF4-FFF2-40B4-BE49-F238E27FC236}">
              <a16:creationId xmlns:a16="http://schemas.microsoft.com/office/drawing/2014/main" xmlns="" id="{00000000-0008-0000-0A00-00000E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77" name="1 CuadroTexto">
          <a:extLst>
            <a:ext uri="{FF2B5EF4-FFF2-40B4-BE49-F238E27FC236}">
              <a16:creationId xmlns:a16="http://schemas.microsoft.com/office/drawing/2014/main" xmlns="" id="{00000000-0008-0000-0A00-00000F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78" name="37 CuadroTexto">
          <a:extLst>
            <a:ext uri="{FF2B5EF4-FFF2-40B4-BE49-F238E27FC236}">
              <a16:creationId xmlns:a16="http://schemas.microsoft.com/office/drawing/2014/main" xmlns="" id="{00000000-0008-0000-0A00-000012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79" name="1 CuadroTexto">
          <a:extLst>
            <a:ext uri="{FF2B5EF4-FFF2-40B4-BE49-F238E27FC236}">
              <a16:creationId xmlns:a16="http://schemas.microsoft.com/office/drawing/2014/main" xmlns="" id="{00000000-0008-0000-0A00-000013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80" name="39 CuadroTexto">
          <a:extLst>
            <a:ext uri="{FF2B5EF4-FFF2-40B4-BE49-F238E27FC236}">
              <a16:creationId xmlns:a16="http://schemas.microsoft.com/office/drawing/2014/main" xmlns="" id="{00000000-0008-0000-0A00-000016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81" name="1 CuadroTexto">
          <a:extLst>
            <a:ext uri="{FF2B5EF4-FFF2-40B4-BE49-F238E27FC236}">
              <a16:creationId xmlns:a16="http://schemas.microsoft.com/office/drawing/2014/main" xmlns="" id="{00000000-0008-0000-0A00-000017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82" name="41 CuadroTexto">
          <a:extLst>
            <a:ext uri="{FF2B5EF4-FFF2-40B4-BE49-F238E27FC236}">
              <a16:creationId xmlns:a16="http://schemas.microsoft.com/office/drawing/2014/main" xmlns="" id="{00000000-0008-0000-0A00-00001A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83" name="1 CuadroTexto">
          <a:extLst>
            <a:ext uri="{FF2B5EF4-FFF2-40B4-BE49-F238E27FC236}">
              <a16:creationId xmlns:a16="http://schemas.microsoft.com/office/drawing/2014/main" xmlns="" id="{00000000-0008-0000-0A00-00001B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84" name="43 CuadroTexto">
          <a:extLst>
            <a:ext uri="{FF2B5EF4-FFF2-40B4-BE49-F238E27FC236}">
              <a16:creationId xmlns:a16="http://schemas.microsoft.com/office/drawing/2014/main" xmlns="" id="{00000000-0008-0000-0A00-00001E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85" name="1 CuadroTexto">
          <a:extLst>
            <a:ext uri="{FF2B5EF4-FFF2-40B4-BE49-F238E27FC236}">
              <a16:creationId xmlns:a16="http://schemas.microsoft.com/office/drawing/2014/main" xmlns="" id="{00000000-0008-0000-0A00-00001F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86" name="45 CuadroTexto">
          <a:extLst>
            <a:ext uri="{FF2B5EF4-FFF2-40B4-BE49-F238E27FC236}">
              <a16:creationId xmlns:a16="http://schemas.microsoft.com/office/drawing/2014/main" xmlns="" id="{00000000-0008-0000-0A00-000022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87" name="1 CuadroTexto">
          <a:extLst>
            <a:ext uri="{FF2B5EF4-FFF2-40B4-BE49-F238E27FC236}">
              <a16:creationId xmlns:a16="http://schemas.microsoft.com/office/drawing/2014/main" xmlns="" id="{00000000-0008-0000-0A00-000023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88" name="47 CuadroTexto">
          <a:extLst>
            <a:ext uri="{FF2B5EF4-FFF2-40B4-BE49-F238E27FC236}">
              <a16:creationId xmlns:a16="http://schemas.microsoft.com/office/drawing/2014/main" xmlns="" id="{00000000-0008-0000-0A00-000026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89" name="1 CuadroTexto">
          <a:extLst>
            <a:ext uri="{FF2B5EF4-FFF2-40B4-BE49-F238E27FC236}">
              <a16:creationId xmlns:a16="http://schemas.microsoft.com/office/drawing/2014/main" xmlns="" id="{00000000-0008-0000-0A00-000027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90" name="49 CuadroTexto">
          <a:extLst>
            <a:ext uri="{FF2B5EF4-FFF2-40B4-BE49-F238E27FC236}">
              <a16:creationId xmlns:a16="http://schemas.microsoft.com/office/drawing/2014/main" xmlns="" id="{00000000-0008-0000-0A00-00002A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91" name="1 CuadroTexto">
          <a:extLst>
            <a:ext uri="{FF2B5EF4-FFF2-40B4-BE49-F238E27FC236}">
              <a16:creationId xmlns:a16="http://schemas.microsoft.com/office/drawing/2014/main" xmlns="" id="{00000000-0008-0000-0A00-00002B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92" name="51 CuadroTexto">
          <a:extLst>
            <a:ext uri="{FF2B5EF4-FFF2-40B4-BE49-F238E27FC236}">
              <a16:creationId xmlns:a16="http://schemas.microsoft.com/office/drawing/2014/main" xmlns="" id="{00000000-0008-0000-0A00-00002E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93" name="1 CuadroTexto">
          <a:extLst>
            <a:ext uri="{FF2B5EF4-FFF2-40B4-BE49-F238E27FC236}">
              <a16:creationId xmlns:a16="http://schemas.microsoft.com/office/drawing/2014/main" xmlns="" id="{00000000-0008-0000-0A00-00002F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94" name="53 CuadroTexto">
          <a:extLst>
            <a:ext uri="{FF2B5EF4-FFF2-40B4-BE49-F238E27FC236}">
              <a16:creationId xmlns:a16="http://schemas.microsoft.com/office/drawing/2014/main" xmlns="" id="{00000000-0008-0000-0A00-000032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95" name="1 CuadroTexto">
          <a:extLst>
            <a:ext uri="{FF2B5EF4-FFF2-40B4-BE49-F238E27FC236}">
              <a16:creationId xmlns:a16="http://schemas.microsoft.com/office/drawing/2014/main" xmlns="" id="{00000000-0008-0000-0A00-000033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196" name="31 CuadroTexto">
          <a:extLst>
            <a:ext uri="{FF2B5EF4-FFF2-40B4-BE49-F238E27FC236}">
              <a16:creationId xmlns:a16="http://schemas.microsoft.com/office/drawing/2014/main" xmlns="" id="{00000000-0008-0000-0A00-000004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197" name="1 CuadroTexto">
          <a:extLst>
            <a:ext uri="{FF2B5EF4-FFF2-40B4-BE49-F238E27FC236}">
              <a16:creationId xmlns:a16="http://schemas.microsoft.com/office/drawing/2014/main" xmlns="" id="{00000000-0008-0000-0A00-000005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1044</xdr:rowOff>
    </xdr:from>
    <xdr:ext cx="184731" cy="264560"/>
    <xdr:sp macro="" textlink="">
      <xdr:nvSpPr>
        <xdr:cNvPr id="198" name="33 CuadroTexto">
          <a:extLst>
            <a:ext uri="{FF2B5EF4-FFF2-40B4-BE49-F238E27FC236}">
              <a16:creationId xmlns:a16="http://schemas.microsoft.com/office/drawing/2014/main" xmlns="" id="{00000000-0008-0000-0A00-00000A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1044</xdr:rowOff>
    </xdr:from>
    <xdr:ext cx="184731" cy="264560"/>
    <xdr:sp macro="" textlink="">
      <xdr:nvSpPr>
        <xdr:cNvPr id="199" name="1 CuadroTexto">
          <a:extLst>
            <a:ext uri="{FF2B5EF4-FFF2-40B4-BE49-F238E27FC236}">
              <a16:creationId xmlns:a16="http://schemas.microsoft.com/office/drawing/2014/main" xmlns="" id="{00000000-0008-0000-0A00-00000B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0" name="35 CuadroTexto">
          <a:extLst>
            <a:ext uri="{FF2B5EF4-FFF2-40B4-BE49-F238E27FC236}">
              <a16:creationId xmlns:a16="http://schemas.microsoft.com/office/drawing/2014/main" xmlns="" id="{00000000-0008-0000-0A00-00000E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1" name="1 CuadroTexto">
          <a:extLst>
            <a:ext uri="{FF2B5EF4-FFF2-40B4-BE49-F238E27FC236}">
              <a16:creationId xmlns:a16="http://schemas.microsoft.com/office/drawing/2014/main" xmlns="" id="{00000000-0008-0000-0A00-00000F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2" name="37 CuadroTexto">
          <a:extLst>
            <a:ext uri="{FF2B5EF4-FFF2-40B4-BE49-F238E27FC236}">
              <a16:creationId xmlns:a16="http://schemas.microsoft.com/office/drawing/2014/main" xmlns="" id="{00000000-0008-0000-0A00-000012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3" name="1 CuadroTexto">
          <a:extLst>
            <a:ext uri="{FF2B5EF4-FFF2-40B4-BE49-F238E27FC236}">
              <a16:creationId xmlns:a16="http://schemas.microsoft.com/office/drawing/2014/main" xmlns="" id="{00000000-0008-0000-0A00-000013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4" name="39 CuadroTexto">
          <a:extLst>
            <a:ext uri="{FF2B5EF4-FFF2-40B4-BE49-F238E27FC236}">
              <a16:creationId xmlns:a16="http://schemas.microsoft.com/office/drawing/2014/main" xmlns="" id="{00000000-0008-0000-0A00-000016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5" name="1 CuadroTexto">
          <a:extLst>
            <a:ext uri="{FF2B5EF4-FFF2-40B4-BE49-F238E27FC236}">
              <a16:creationId xmlns:a16="http://schemas.microsoft.com/office/drawing/2014/main" xmlns="" id="{00000000-0008-0000-0A00-000017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6" name="41 CuadroTexto">
          <a:extLst>
            <a:ext uri="{FF2B5EF4-FFF2-40B4-BE49-F238E27FC236}">
              <a16:creationId xmlns:a16="http://schemas.microsoft.com/office/drawing/2014/main" xmlns="" id="{00000000-0008-0000-0A00-00001A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7" name="1 CuadroTexto">
          <a:extLst>
            <a:ext uri="{FF2B5EF4-FFF2-40B4-BE49-F238E27FC236}">
              <a16:creationId xmlns:a16="http://schemas.microsoft.com/office/drawing/2014/main" xmlns="" id="{00000000-0008-0000-0A00-00001B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0</xdr:rowOff>
    </xdr:from>
    <xdr:ext cx="184731" cy="264560"/>
    <xdr:sp macro="" textlink="">
      <xdr:nvSpPr>
        <xdr:cNvPr id="208" name="43 CuadroTexto">
          <a:extLst>
            <a:ext uri="{FF2B5EF4-FFF2-40B4-BE49-F238E27FC236}">
              <a16:creationId xmlns:a16="http://schemas.microsoft.com/office/drawing/2014/main" xmlns="" id="{00000000-0008-0000-0A00-00001E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0</xdr:rowOff>
    </xdr:from>
    <xdr:ext cx="184731" cy="264560"/>
    <xdr:sp macro="" textlink="">
      <xdr:nvSpPr>
        <xdr:cNvPr id="209" name="1 CuadroTexto">
          <a:extLst>
            <a:ext uri="{FF2B5EF4-FFF2-40B4-BE49-F238E27FC236}">
              <a16:creationId xmlns:a16="http://schemas.microsoft.com/office/drawing/2014/main" xmlns="" id="{00000000-0008-0000-0A00-00001F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0</xdr:rowOff>
    </xdr:from>
    <xdr:ext cx="184731" cy="264560"/>
    <xdr:sp macro="" textlink="">
      <xdr:nvSpPr>
        <xdr:cNvPr id="210" name="45 CuadroTexto">
          <a:extLst>
            <a:ext uri="{FF2B5EF4-FFF2-40B4-BE49-F238E27FC236}">
              <a16:creationId xmlns:a16="http://schemas.microsoft.com/office/drawing/2014/main" xmlns="" id="{00000000-0008-0000-0A00-000022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0</xdr:rowOff>
    </xdr:from>
    <xdr:ext cx="184731" cy="264560"/>
    <xdr:sp macro="" textlink="">
      <xdr:nvSpPr>
        <xdr:cNvPr id="211" name="1 CuadroTexto">
          <a:extLst>
            <a:ext uri="{FF2B5EF4-FFF2-40B4-BE49-F238E27FC236}">
              <a16:creationId xmlns:a16="http://schemas.microsoft.com/office/drawing/2014/main" xmlns="" id="{00000000-0008-0000-0A00-000023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0</xdr:rowOff>
    </xdr:from>
    <xdr:ext cx="184731" cy="264560"/>
    <xdr:sp macro="" textlink="">
      <xdr:nvSpPr>
        <xdr:cNvPr id="212" name="47 CuadroTexto">
          <a:extLst>
            <a:ext uri="{FF2B5EF4-FFF2-40B4-BE49-F238E27FC236}">
              <a16:creationId xmlns:a16="http://schemas.microsoft.com/office/drawing/2014/main" xmlns="" id="{00000000-0008-0000-0A00-000026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0</xdr:rowOff>
    </xdr:from>
    <xdr:ext cx="184731" cy="264560"/>
    <xdr:sp macro="" textlink="">
      <xdr:nvSpPr>
        <xdr:cNvPr id="213" name="1 CuadroTexto">
          <a:extLst>
            <a:ext uri="{FF2B5EF4-FFF2-40B4-BE49-F238E27FC236}">
              <a16:creationId xmlns:a16="http://schemas.microsoft.com/office/drawing/2014/main" xmlns="" id="{00000000-0008-0000-0A00-000027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0</xdr:rowOff>
    </xdr:from>
    <xdr:ext cx="184731" cy="264560"/>
    <xdr:sp macro="" textlink="">
      <xdr:nvSpPr>
        <xdr:cNvPr id="214" name="49 CuadroTexto">
          <a:extLst>
            <a:ext uri="{FF2B5EF4-FFF2-40B4-BE49-F238E27FC236}">
              <a16:creationId xmlns:a16="http://schemas.microsoft.com/office/drawing/2014/main" xmlns="" id="{00000000-0008-0000-0A00-00002A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0</xdr:rowOff>
    </xdr:from>
    <xdr:ext cx="184731" cy="264560"/>
    <xdr:sp macro="" textlink="">
      <xdr:nvSpPr>
        <xdr:cNvPr id="215" name="1 CuadroTexto">
          <a:extLst>
            <a:ext uri="{FF2B5EF4-FFF2-40B4-BE49-F238E27FC236}">
              <a16:creationId xmlns:a16="http://schemas.microsoft.com/office/drawing/2014/main" xmlns="" id="{00000000-0008-0000-0A00-00002B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216" name="51 CuadroTexto">
          <a:extLst>
            <a:ext uri="{FF2B5EF4-FFF2-40B4-BE49-F238E27FC236}">
              <a16:creationId xmlns:a16="http://schemas.microsoft.com/office/drawing/2014/main" xmlns="" id="{00000000-0008-0000-0A00-00002E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217" name="1 CuadroTexto">
          <a:extLst>
            <a:ext uri="{FF2B5EF4-FFF2-40B4-BE49-F238E27FC236}">
              <a16:creationId xmlns:a16="http://schemas.microsoft.com/office/drawing/2014/main" xmlns="" id="{00000000-0008-0000-0A00-00002F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218" name="53 CuadroTexto">
          <a:extLst>
            <a:ext uri="{FF2B5EF4-FFF2-40B4-BE49-F238E27FC236}">
              <a16:creationId xmlns:a16="http://schemas.microsoft.com/office/drawing/2014/main" xmlns="" id="{00000000-0008-0000-0A00-000032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219" name="1 CuadroTexto">
          <a:extLst>
            <a:ext uri="{FF2B5EF4-FFF2-40B4-BE49-F238E27FC236}">
              <a16:creationId xmlns:a16="http://schemas.microsoft.com/office/drawing/2014/main" xmlns="" id="{00000000-0008-0000-0A00-000033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20" name="31 CuadroTexto">
          <a:extLst>
            <a:ext uri="{FF2B5EF4-FFF2-40B4-BE49-F238E27FC236}">
              <a16:creationId xmlns:a16="http://schemas.microsoft.com/office/drawing/2014/main" xmlns="" id="{00000000-0008-0000-0A00-000004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21" name="1 CuadroTexto">
          <a:extLst>
            <a:ext uri="{FF2B5EF4-FFF2-40B4-BE49-F238E27FC236}">
              <a16:creationId xmlns:a16="http://schemas.microsoft.com/office/drawing/2014/main" xmlns="" id="{00000000-0008-0000-0A00-000005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1044</xdr:rowOff>
    </xdr:from>
    <xdr:ext cx="184731" cy="264560"/>
    <xdr:sp macro="" textlink="">
      <xdr:nvSpPr>
        <xdr:cNvPr id="222" name="33 CuadroTexto">
          <a:extLst>
            <a:ext uri="{FF2B5EF4-FFF2-40B4-BE49-F238E27FC236}">
              <a16:creationId xmlns:a16="http://schemas.microsoft.com/office/drawing/2014/main" xmlns="" id="{00000000-0008-0000-0A00-00000A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1044</xdr:rowOff>
    </xdr:from>
    <xdr:ext cx="184731" cy="264560"/>
    <xdr:sp macro="" textlink="">
      <xdr:nvSpPr>
        <xdr:cNvPr id="223" name="1 CuadroTexto">
          <a:extLst>
            <a:ext uri="{FF2B5EF4-FFF2-40B4-BE49-F238E27FC236}">
              <a16:creationId xmlns:a16="http://schemas.microsoft.com/office/drawing/2014/main" xmlns="" id="{00000000-0008-0000-0A00-00000B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24" name="35 CuadroTexto">
          <a:extLst>
            <a:ext uri="{FF2B5EF4-FFF2-40B4-BE49-F238E27FC236}">
              <a16:creationId xmlns:a16="http://schemas.microsoft.com/office/drawing/2014/main" xmlns="" id="{00000000-0008-0000-0A00-00000E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25" name="1 CuadroTexto">
          <a:extLst>
            <a:ext uri="{FF2B5EF4-FFF2-40B4-BE49-F238E27FC236}">
              <a16:creationId xmlns:a16="http://schemas.microsoft.com/office/drawing/2014/main" xmlns="" id="{00000000-0008-0000-0A00-00000F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26" name="37 CuadroTexto">
          <a:extLst>
            <a:ext uri="{FF2B5EF4-FFF2-40B4-BE49-F238E27FC236}">
              <a16:creationId xmlns:a16="http://schemas.microsoft.com/office/drawing/2014/main" xmlns="" id="{00000000-0008-0000-0A00-000012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27" name="1 CuadroTexto">
          <a:extLst>
            <a:ext uri="{FF2B5EF4-FFF2-40B4-BE49-F238E27FC236}">
              <a16:creationId xmlns:a16="http://schemas.microsoft.com/office/drawing/2014/main" xmlns="" id="{00000000-0008-0000-0A00-000013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28" name="39 CuadroTexto">
          <a:extLst>
            <a:ext uri="{FF2B5EF4-FFF2-40B4-BE49-F238E27FC236}">
              <a16:creationId xmlns:a16="http://schemas.microsoft.com/office/drawing/2014/main" xmlns="" id="{00000000-0008-0000-0A00-000016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29" name="1 CuadroTexto">
          <a:extLst>
            <a:ext uri="{FF2B5EF4-FFF2-40B4-BE49-F238E27FC236}">
              <a16:creationId xmlns:a16="http://schemas.microsoft.com/office/drawing/2014/main" xmlns="" id="{00000000-0008-0000-0A00-000017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0" name="41 CuadroTexto">
          <a:extLst>
            <a:ext uri="{FF2B5EF4-FFF2-40B4-BE49-F238E27FC236}">
              <a16:creationId xmlns:a16="http://schemas.microsoft.com/office/drawing/2014/main" xmlns="" id="{00000000-0008-0000-0A00-00001A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1" name="1 CuadroTexto">
          <a:extLst>
            <a:ext uri="{FF2B5EF4-FFF2-40B4-BE49-F238E27FC236}">
              <a16:creationId xmlns:a16="http://schemas.microsoft.com/office/drawing/2014/main" xmlns="" id="{00000000-0008-0000-0A00-00001B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2" name="43 CuadroTexto">
          <a:extLst>
            <a:ext uri="{FF2B5EF4-FFF2-40B4-BE49-F238E27FC236}">
              <a16:creationId xmlns:a16="http://schemas.microsoft.com/office/drawing/2014/main" xmlns="" id="{00000000-0008-0000-0A00-00001E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3" name="1 CuadroTexto">
          <a:extLst>
            <a:ext uri="{FF2B5EF4-FFF2-40B4-BE49-F238E27FC236}">
              <a16:creationId xmlns:a16="http://schemas.microsoft.com/office/drawing/2014/main" xmlns="" id="{00000000-0008-0000-0A00-00001F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4" name="45 CuadroTexto">
          <a:extLst>
            <a:ext uri="{FF2B5EF4-FFF2-40B4-BE49-F238E27FC236}">
              <a16:creationId xmlns:a16="http://schemas.microsoft.com/office/drawing/2014/main" xmlns="" id="{00000000-0008-0000-0A00-000022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5" name="1 CuadroTexto">
          <a:extLst>
            <a:ext uri="{FF2B5EF4-FFF2-40B4-BE49-F238E27FC236}">
              <a16:creationId xmlns:a16="http://schemas.microsoft.com/office/drawing/2014/main" xmlns="" id="{00000000-0008-0000-0A00-000023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6" name="47 CuadroTexto">
          <a:extLst>
            <a:ext uri="{FF2B5EF4-FFF2-40B4-BE49-F238E27FC236}">
              <a16:creationId xmlns:a16="http://schemas.microsoft.com/office/drawing/2014/main" xmlns="" id="{00000000-0008-0000-0A00-000026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7" name="1 CuadroTexto">
          <a:extLst>
            <a:ext uri="{FF2B5EF4-FFF2-40B4-BE49-F238E27FC236}">
              <a16:creationId xmlns:a16="http://schemas.microsoft.com/office/drawing/2014/main" xmlns="" id="{00000000-0008-0000-0A00-000027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8" name="49 CuadroTexto">
          <a:extLst>
            <a:ext uri="{FF2B5EF4-FFF2-40B4-BE49-F238E27FC236}">
              <a16:creationId xmlns:a16="http://schemas.microsoft.com/office/drawing/2014/main" xmlns="" id="{00000000-0008-0000-0A00-00002A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9" name="1 CuadroTexto">
          <a:extLst>
            <a:ext uri="{FF2B5EF4-FFF2-40B4-BE49-F238E27FC236}">
              <a16:creationId xmlns:a16="http://schemas.microsoft.com/office/drawing/2014/main" xmlns="" id="{00000000-0008-0000-0A00-00002B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40" name="51 CuadroTexto">
          <a:extLst>
            <a:ext uri="{FF2B5EF4-FFF2-40B4-BE49-F238E27FC236}">
              <a16:creationId xmlns:a16="http://schemas.microsoft.com/office/drawing/2014/main" xmlns="" id="{00000000-0008-0000-0A00-00002E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41" name="1 CuadroTexto">
          <a:extLst>
            <a:ext uri="{FF2B5EF4-FFF2-40B4-BE49-F238E27FC236}">
              <a16:creationId xmlns:a16="http://schemas.microsoft.com/office/drawing/2014/main" xmlns="" id="{00000000-0008-0000-0A00-00002F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42" name="53 CuadroTexto">
          <a:extLst>
            <a:ext uri="{FF2B5EF4-FFF2-40B4-BE49-F238E27FC236}">
              <a16:creationId xmlns:a16="http://schemas.microsoft.com/office/drawing/2014/main" xmlns="" id="{00000000-0008-0000-0A00-000032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43" name="1 CuadroTexto">
          <a:extLst>
            <a:ext uri="{FF2B5EF4-FFF2-40B4-BE49-F238E27FC236}">
              <a16:creationId xmlns:a16="http://schemas.microsoft.com/office/drawing/2014/main" xmlns="" id="{00000000-0008-0000-0A00-000033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34</xdr:row>
      <xdr:rowOff>1044</xdr:rowOff>
    </xdr:from>
    <xdr:ext cx="101602" cy="217317"/>
    <xdr:sp macro="" textlink="">
      <xdr:nvSpPr>
        <xdr:cNvPr id="244" name="243 CuadroTexto">
          <a:extLst>
            <a:ext uri="{FF2B5EF4-FFF2-40B4-BE49-F238E27FC236}"/>
          </a:extLst>
        </xdr:cNvPr>
        <xdr:cNvSpPr txBox="1"/>
      </xdr:nvSpPr>
      <xdr:spPr>
        <a:xfrm>
          <a:off x="8393430" y="10421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34</xdr:row>
      <xdr:rowOff>1044</xdr:rowOff>
    </xdr:from>
    <xdr:ext cx="101602" cy="217317"/>
    <xdr:sp macro="" textlink="">
      <xdr:nvSpPr>
        <xdr:cNvPr id="245" name="1 CuadroTexto">
          <a:extLst>
            <a:ext uri="{FF2B5EF4-FFF2-40B4-BE49-F238E27FC236}"/>
          </a:extLst>
        </xdr:cNvPr>
        <xdr:cNvSpPr txBox="1"/>
      </xdr:nvSpPr>
      <xdr:spPr>
        <a:xfrm>
          <a:off x="8393430" y="10421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01602" cy="217317"/>
    <xdr:sp macro="" textlink="">
      <xdr:nvSpPr>
        <xdr:cNvPr id="246" name="245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01602" cy="217317"/>
    <xdr:sp macro="" textlink="">
      <xdr:nvSpPr>
        <xdr:cNvPr id="247"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01602" cy="217317"/>
    <xdr:sp macro="" textlink="">
      <xdr:nvSpPr>
        <xdr:cNvPr id="248" name="247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01602" cy="217317"/>
    <xdr:sp macro="" textlink="">
      <xdr:nvSpPr>
        <xdr:cNvPr id="249"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01602" cy="217317"/>
    <xdr:sp macro="" textlink="">
      <xdr:nvSpPr>
        <xdr:cNvPr id="250" name="249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01602" cy="217317"/>
    <xdr:sp macro="" textlink="">
      <xdr:nvSpPr>
        <xdr:cNvPr id="251"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01602" cy="217317"/>
    <xdr:sp macro="" textlink="">
      <xdr:nvSpPr>
        <xdr:cNvPr id="252" name="25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01602" cy="217317"/>
    <xdr:sp macro="" textlink="">
      <xdr:nvSpPr>
        <xdr:cNvPr id="253"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1044</xdr:rowOff>
    </xdr:from>
    <xdr:ext cx="101602" cy="217317"/>
    <xdr:sp macro="" textlink="">
      <xdr:nvSpPr>
        <xdr:cNvPr id="254" name="253 CuadroTexto">
          <a:extLst>
            <a:ext uri="{FF2B5EF4-FFF2-40B4-BE49-F238E27FC236}"/>
          </a:extLst>
        </xdr:cNvPr>
        <xdr:cNvSpPr txBox="1"/>
      </xdr:nvSpPr>
      <xdr:spPr>
        <a:xfrm>
          <a:off x="8393430" y="139646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1044</xdr:rowOff>
    </xdr:from>
    <xdr:ext cx="101602" cy="217317"/>
    <xdr:sp macro="" textlink="">
      <xdr:nvSpPr>
        <xdr:cNvPr id="255" name="1 CuadroTexto">
          <a:extLst>
            <a:ext uri="{FF2B5EF4-FFF2-40B4-BE49-F238E27FC236}"/>
          </a:extLst>
        </xdr:cNvPr>
        <xdr:cNvSpPr txBox="1"/>
      </xdr:nvSpPr>
      <xdr:spPr>
        <a:xfrm>
          <a:off x="8393430" y="139646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30</xdr:row>
      <xdr:rowOff>1044</xdr:rowOff>
    </xdr:from>
    <xdr:ext cx="101602" cy="217317"/>
    <xdr:sp macro="" textlink="">
      <xdr:nvSpPr>
        <xdr:cNvPr id="256" name="255 CuadroTexto">
          <a:extLst>
            <a:ext uri="{FF2B5EF4-FFF2-40B4-BE49-F238E27FC236}"/>
          </a:extLst>
        </xdr:cNvPr>
        <xdr:cNvSpPr txBox="1"/>
      </xdr:nvSpPr>
      <xdr:spPr>
        <a:xfrm>
          <a:off x="8193405" y="1770801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30</xdr:row>
      <xdr:rowOff>1044</xdr:rowOff>
    </xdr:from>
    <xdr:ext cx="101602" cy="217317"/>
    <xdr:sp macro="" textlink="">
      <xdr:nvSpPr>
        <xdr:cNvPr id="257" name="1 CuadroTexto">
          <a:extLst>
            <a:ext uri="{FF2B5EF4-FFF2-40B4-BE49-F238E27FC236}"/>
          </a:extLst>
        </xdr:cNvPr>
        <xdr:cNvSpPr txBox="1"/>
      </xdr:nvSpPr>
      <xdr:spPr>
        <a:xfrm>
          <a:off x="8193405" y="1770801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29</xdr:row>
      <xdr:rowOff>1044</xdr:rowOff>
    </xdr:from>
    <xdr:ext cx="101602" cy="217317"/>
    <xdr:sp macro="" textlink="">
      <xdr:nvSpPr>
        <xdr:cNvPr id="258" name="257 CuadroTexto">
          <a:extLst>
            <a:ext uri="{FF2B5EF4-FFF2-40B4-BE49-F238E27FC236}"/>
          </a:extLst>
        </xdr:cNvPr>
        <xdr:cNvSpPr txBox="1"/>
      </xdr:nvSpPr>
      <xdr:spPr>
        <a:xfrm>
          <a:off x="8193405" y="1497434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29</xdr:row>
      <xdr:rowOff>1044</xdr:rowOff>
    </xdr:from>
    <xdr:ext cx="101602" cy="217317"/>
    <xdr:sp macro="" textlink="">
      <xdr:nvSpPr>
        <xdr:cNvPr id="259" name="1 CuadroTexto">
          <a:extLst>
            <a:ext uri="{FF2B5EF4-FFF2-40B4-BE49-F238E27FC236}"/>
          </a:extLst>
        </xdr:cNvPr>
        <xdr:cNvSpPr txBox="1"/>
      </xdr:nvSpPr>
      <xdr:spPr>
        <a:xfrm>
          <a:off x="8193405" y="1497434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1044</xdr:rowOff>
    </xdr:from>
    <xdr:ext cx="101602" cy="217317"/>
    <xdr:sp macro="" textlink="">
      <xdr:nvSpPr>
        <xdr:cNvPr id="260" name="259 CuadroTexto">
          <a:extLst>
            <a:ext uri="{FF2B5EF4-FFF2-40B4-BE49-F238E27FC236}"/>
          </a:extLst>
        </xdr:cNvPr>
        <xdr:cNvSpPr txBox="1"/>
      </xdr:nvSpPr>
      <xdr:spPr>
        <a:xfrm>
          <a:off x="8193405" y="987846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1044</xdr:rowOff>
    </xdr:from>
    <xdr:ext cx="101602" cy="217317"/>
    <xdr:sp macro="" textlink="">
      <xdr:nvSpPr>
        <xdr:cNvPr id="261" name="1 CuadroTexto">
          <a:extLst>
            <a:ext uri="{FF2B5EF4-FFF2-40B4-BE49-F238E27FC236}"/>
          </a:extLst>
        </xdr:cNvPr>
        <xdr:cNvSpPr txBox="1"/>
      </xdr:nvSpPr>
      <xdr:spPr>
        <a:xfrm>
          <a:off x="8193405" y="987846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38</xdr:row>
      <xdr:rowOff>1044</xdr:rowOff>
    </xdr:from>
    <xdr:ext cx="101602" cy="217317"/>
    <xdr:sp macro="" textlink="">
      <xdr:nvSpPr>
        <xdr:cNvPr id="262" name="261 CuadroTexto">
          <a:extLst>
            <a:ext uri="{FF2B5EF4-FFF2-40B4-BE49-F238E27FC236}"/>
          </a:extLst>
        </xdr:cNvPr>
        <xdr:cNvSpPr txBox="1"/>
      </xdr:nvSpPr>
      <xdr:spPr>
        <a:xfrm>
          <a:off x="8193405" y="8135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38</xdr:row>
      <xdr:rowOff>1044</xdr:rowOff>
    </xdr:from>
    <xdr:ext cx="101602" cy="217317"/>
    <xdr:sp macro="" textlink="">
      <xdr:nvSpPr>
        <xdr:cNvPr id="263" name="1 CuadroTexto">
          <a:extLst>
            <a:ext uri="{FF2B5EF4-FFF2-40B4-BE49-F238E27FC236}"/>
          </a:extLst>
        </xdr:cNvPr>
        <xdr:cNvSpPr txBox="1"/>
      </xdr:nvSpPr>
      <xdr:spPr>
        <a:xfrm>
          <a:off x="8193405" y="8135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373380</xdr:colOff>
      <xdr:row>30</xdr:row>
      <xdr:rowOff>1044</xdr:rowOff>
    </xdr:from>
    <xdr:ext cx="184731" cy="245663"/>
    <xdr:sp macro="" textlink="">
      <xdr:nvSpPr>
        <xdr:cNvPr id="264" name="263 CuadroTexto">
          <a:extLst>
            <a:ext uri="{FF2B5EF4-FFF2-40B4-BE49-F238E27FC236}"/>
          </a:extLst>
        </xdr:cNvPr>
        <xdr:cNvSpPr txBox="1"/>
      </xdr:nvSpPr>
      <xdr:spPr>
        <a:xfrm>
          <a:off x="8155305" y="22089519"/>
          <a:ext cx="184731" cy="245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373380</xdr:colOff>
      <xdr:row>30</xdr:row>
      <xdr:rowOff>1044</xdr:rowOff>
    </xdr:from>
    <xdr:ext cx="184731" cy="245663"/>
    <xdr:sp macro="" textlink="">
      <xdr:nvSpPr>
        <xdr:cNvPr id="265" name="1 CuadroTexto">
          <a:extLst>
            <a:ext uri="{FF2B5EF4-FFF2-40B4-BE49-F238E27FC236}"/>
          </a:extLst>
        </xdr:cNvPr>
        <xdr:cNvSpPr txBox="1"/>
      </xdr:nvSpPr>
      <xdr:spPr>
        <a:xfrm>
          <a:off x="8155305" y="22089519"/>
          <a:ext cx="184731" cy="245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373380</xdr:colOff>
      <xdr:row>29</xdr:row>
      <xdr:rowOff>1044</xdr:rowOff>
    </xdr:from>
    <xdr:ext cx="184731" cy="245663"/>
    <xdr:sp macro="" textlink="">
      <xdr:nvSpPr>
        <xdr:cNvPr id="266" name="265 CuadroTexto">
          <a:extLst>
            <a:ext uri="{FF2B5EF4-FFF2-40B4-BE49-F238E27FC236}"/>
          </a:extLst>
        </xdr:cNvPr>
        <xdr:cNvSpPr txBox="1"/>
      </xdr:nvSpPr>
      <xdr:spPr>
        <a:xfrm>
          <a:off x="8155305" y="18841494"/>
          <a:ext cx="184731" cy="245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373380</xdr:colOff>
      <xdr:row>29</xdr:row>
      <xdr:rowOff>1044</xdr:rowOff>
    </xdr:from>
    <xdr:ext cx="184731" cy="245663"/>
    <xdr:sp macro="" textlink="">
      <xdr:nvSpPr>
        <xdr:cNvPr id="267" name="1 CuadroTexto">
          <a:extLst>
            <a:ext uri="{FF2B5EF4-FFF2-40B4-BE49-F238E27FC236}"/>
          </a:extLst>
        </xdr:cNvPr>
        <xdr:cNvSpPr txBox="1"/>
      </xdr:nvSpPr>
      <xdr:spPr>
        <a:xfrm>
          <a:off x="8155305" y="18841494"/>
          <a:ext cx="184731" cy="245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3079638/Desktop/dmejia/2017/CALIDAD/COMUNICACIONES,%20riesg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3079638/Desktop/dmejia/2018/CALIDAD%202018/MAPA%20DE%20RIESGOS%20DE%20PROCESOS%20PDVA%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istas"/>
      <sheetName val="Anexo (Probabilidad e Impacto)"/>
      <sheetName val="Contexto Estratégico"/>
      <sheetName val="Mapa de Riesgos"/>
      <sheetName val="Ev.Controles PI"/>
      <sheetName val="Ev. Controles AC"/>
      <sheetName val="Ev. Controles DH"/>
      <sheetName val="Ev. Controles PF"/>
      <sheetName val="Ev. Controles VA"/>
      <sheetName val="Ev. Controles CC"/>
      <sheetName val="Ev. Controles GC"/>
      <sheetName val="Ev. Controles GD"/>
      <sheetName val="Ev. Controles BS"/>
      <sheetName val="Ev. Controles TH"/>
      <sheetName val="TRANSVERSALES"/>
      <sheetName val="Ev. Controles EM"/>
    </sheetNames>
    <sheetDataSet>
      <sheetData sheetId="0">
        <row r="2">
          <cell r="E2" t="str">
            <v>Insignificante</v>
          </cell>
          <cell r="F2" t="str">
            <v>Rara vez</v>
          </cell>
          <cell r="G2" t="str">
            <v xml:space="preserve">1 = Zona de riesgo baja. Asumir el riesgo </v>
          </cell>
          <cell r="H2" t="str">
            <v xml:space="preserve">1 = Zona de riesgo baja. Asumir el riesgo </v>
          </cell>
          <cell r="I2" t="str">
            <v>1. Entre 0-50</v>
          </cell>
          <cell r="J2" t="str">
            <v>Preventivo</v>
          </cell>
          <cell r="K2" t="str">
            <v xml:space="preserve">1 = Zona de riesgo baja. Asumir el riesgo </v>
          </cell>
        </row>
        <row r="3">
          <cell r="E3" t="str">
            <v>Insignificante</v>
          </cell>
          <cell r="F3" t="str">
            <v>Improbable</v>
          </cell>
          <cell r="G3" t="str">
            <v>2 = Zona de riesgo baja. Asumir el riesgo</v>
          </cell>
          <cell r="H3" t="str">
            <v xml:space="preserve">1 = Zona de riesgo baja. Asumir el riesgo </v>
          </cell>
          <cell r="I3" t="str">
            <v>1. Entre 0-50</v>
          </cell>
          <cell r="J3" t="str">
            <v>Correctivo</v>
          </cell>
          <cell r="K3" t="str">
            <v xml:space="preserve">1 = Zona de riesgo baja. Asumir el riesgo </v>
          </cell>
        </row>
        <row r="4">
          <cell r="E4" t="str">
            <v>Insignificante</v>
          </cell>
          <cell r="F4" t="str">
            <v>Posible</v>
          </cell>
          <cell r="G4" t="str">
            <v>3 = Zona de riesgo baja. Asumir el riesgo</v>
          </cell>
          <cell r="H4" t="str">
            <v xml:space="preserve">1 = Zona de riesgo baja. Asumir el riesgo </v>
          </cell>
          <cell r="I4" t="str">
            <v>2. Entre 51-75</v>
          </cell>
          <cell r="J4" t="str">
            <v>Preventivo</v>
          </cell>
          <cell r="K4" t="str">
            <v xml:space="preserve">1 = Zona de riesgo baja. Asumir el riesgo </v>
          </cell>
        </row>
        <row r="5">
          <cell r="E5" t="str">
            <v>Insignificante</v>
          </cell>
          <cell r="F5" t="str">
            <v>Probable</v>
          </cell>
          <cell r="G5" t="str">
            <v>4 = Zona de riesgo moderada. Asumir el riesgo. Reducir el Riesgo.</v>
          </cell>
          <cell r="H5" t="str">
            <v xml:space="preserve">1 = Zona de riesgo baja. Asumir el riesgo </v>
          </cell>
          <cell r="I5" t="str">
            <v>2. Entre 51-75</v>
          </cell>
          <cell r="J5" t="str">
            <v>Correctivo</v>
          </cell>
          <cell r="K5" t="str">
            <v xml:space="preserve">1 = Zona de riesgo baja. Asumir el riesgo </v>
          </cell>
        </row>
        <row r="6">
          <cell r="E6" t="str">
            <v>Insignificante</v>
          </cell>
          <cell r="F6" t="str">
            <v>Casi seguro</v>
          </cell>
          <cell r="G6" t="str">
            <v>5 = Zona de riesgo alta. Reducir el riesgo. Evitar el riesgo compartir o transferir.</v>
          </cell>
          <cell r="H6" t="str">
            <v xml:space="preserve">1 = Zona de riesgo baja. Asumir el riesgo </v>
          </cell>
          <cell r="I6" t="str">
            <v>3. Entre 76-100</v>
          </cell>
          <cell r="J6" t="str">
            <v>Preventivo</v>
          </cell>
          <cell r="K6" t="str">
            <v xml:space="preserve">1 = Zona de riesgo baja. Asumir el riesgo </v>
          </cell>
        </row>
        <row r="7">
          <cell r="E7" t="str">
            <v>Menor</v>
          </cell>
          <cell r="F7" t="str">
            <v>Rara vez</v>
          </cell>
          <cell r="G7" t="str">
            <v>2 = Zona de riesgo baja. Asumir el riesgo</v>
          </cell>
          <cell r="H7" t="str">
            <v xml:space="preserve">1 = Zona de riesgo baja. Asumir el riesgo </v>
          </cell>
          <cell r="I7" t="str">
            <v>3. Entre 76-100</v>
          </cell>
          <cell r="J7" t="str">
            <v>Correctivo</v>
          </cell>
          <cell r="K7" t="str">
            <v xml:space="preserve">1 = Zona de riesgo baja. Asumir el riesgo </v>
          </cell>
        </row>
        <row r="8">
          <cell r="E8" t="str">
            <v>Menor</v>
          </cell>
          <cell r="F8" t="str">
            <v>Improbable</v>
          </cell>
          <cell r="G8" t="str">
            <v>4 = Zona de riesgo baja. Asumir el riesgo</v>
          </cell>
          <cell r="H8" t="str">
            <v>2 = Zona de riesgo baja. Asumir el riesgo</v>
          </cell>
          <cell r="I8" t="str">
            <v>1. Entre 0-50</v>
          </cell>
          <cell r="J8" t="str">
            <v>Preventivo</v>
          </cell>
          <cell r="K8" t="str">
            <v xml:space="preserve">1 = Zona de riesgo baja. Asumir el riesgo </v>
          </cell>
        </row>
        <row r="9">
          <cell r="E9" t="str">
            <v>Menor</v>
          </cell>
          <cell r="F9" t="str">
            <v>Posible</v>
          </cell>
          <cell r="G9" t="str">
            <v>6 = Zona de riesgo moderada. Asumir el riesgo. Reducir el Riesgo.</v>
          </cell>
          <cell r="H9" t="str">
            <v>2 = Zona de riesgo baja. Asumir el riesgo</v>
          </cell>
          <cell r="I9" t="str">
            <v>1. Entre 0-50</v>
          </cell>
          <cell r="J9" t="str">
            <v>Correctivo</v>
          </cell>
          <cell r="K9" t="str">
            <v>2 = Zona de riesgo baja. Asumir el riesgo</v>
          </cell>
        </row>
        <row r="10">
          <cell r="E10" t="str">
            <v>Menor</v>
          </cell>
          <cell r="F10" t="str">
            <v>Probable</v>
          </cell>
          <cell r="G10" t="str">
            <v>8 = Zona de riesgo alta. Reducir el riesgo. Evitar el riesgo compartir o transferir.</v>
          </cell>
          <cell r="H10" t="str">
            <v>2 = Zona de riesgo baja. Asumir el riesgo</v>
          </cell>
          <cell r="I10" t="str">
            <v>2. Entre 51-75</v>
          </cell>
          <cell r="J10" t="str">
            <v>Preventivo</v>
          </cell>
          <cell r="K10" t="str">
            <v>2 = Zona de riesgo baja. Asumir el riesgo</v>
          </cell>
        </row>
        <row r="11">
          <cell r="E11" t="str">
            <v>Menor</v>
          </cell>
          <cell r="F11" t="str">
            <v>Casi seguro</v>
          </cell>
          <cell r="G11" t="str">
            <v>10 = Zona de riesgo alta. Reducir el riesgo. Evitar el riesgo compartir o transferir.</v>
          </cell>
          <cell r="H11" t="str">
            <v>2 = Zona de riesgo baja. Asumir el riesgo</v>
          </cell>
          <cell r="I11" t="str">
            <v>2. Entre 51-75</v>
          </cell>
          <cell r="J11" t="str">
            <v>Correctivo</v>
          </cell>
          <cell r="K11" t="str">
            <v xml:space="preserve">1 = Zona de riesgo baja. Asumir el riesgo </v>
          </cell>
        </row>
        <row r="12">
          <cell r="E12" t="str">
            <v>Moderado</v>
          </cell>
          <cell r="F12" t="str">
            <v>Rara vez</v>
          </cell>
          <cell r="G12" t="str">
            <v>3 = Zona de riesgo moderada. Asumir el riesgo. Reducir el Riesgo.</v>
          </cell>
          <cell r="H12" t="str">
            <v>2 = Zona de riesgo baja. Asumir el riesgo</v>
          </cell>
          <cell r="I12" t="str">
            <v>3. Entre 76-100</v>
          </cell>
          <cell r="J12" t="str">
            <v>Preventivo</v>
          </cell>
          <cell r="K12" t="str">
            <v>2 = Zona de riesgo baja. Asumir el riesgo</v>
          </cell>
        </row>
        <row r="13">
          <cell r="E13" t="str">
            <v>Moderado</v>
          </cell>
          <cell r="F13" t="str">
            <v>Improbable</v>
          </cell>
          <cell r="G13" t="str">
            <v>6 = Zona de riesgo moderada. Asumir el riesgo. Reducir el Riesgo.</v>
          </cell>
          <cell r="H13" t="str">
            <v>2 = Zona de riesgo baja. Asumir el riesgo</v>
          </cell>
          <cell r="I13" t="str">
            <v>3. Entre 76-100</v>
          </cell>
          <cell r="J13" t="str">
            <v>Correctivo</v>
          </cell>
          <cell r="K13" t="str">
            <v xml:space="preserve">1 = Zona de riesgo baja. Asumir el riesgo </v>
          </cell>
        </row>
        <row r="14">
          <cell r="E14" t="str">
            <v>Moderado</v>
          </cell>
          <cell r="F14" t="str">
            <v>Posible</v>
          </cell>
          <cell r="G14" t="str">
            <v>9 = Zona de riesgo alta. Reducir el riesgo. Evitar el riesgo compartir o transferir.</v>
          </cell>
          <cell r="H14" t="str">
            <v>3 = Zona de riesgo baja. Asumir el riesgo</v>
          </cell>
          <cell r="I14" t="str">
            <v>1. Entre 0-50</v>
          </cell>
          <cell r="J14" t="str">
            <v>Preventivo</v>
          </cell>
          <cell r="K14" t="str">
            <v>2 = Zona de riesgo baja. Asumir el riesgo</v>
          </cell>
        </row>
        <row r="15">
          <cell r="E15" t="str">
            <v>Moderado</v>
          </cell>
          <cell r="F15" t="str">
            <v>Probable</v>
          </cell>
          <cell r="G15" t="str">
            <v>12 = Zona de riesgo alta. Reducir el riesgo. Evitar el riesgo compartir o transferir.</v>
          </cell>
          <cell r="H15" t="str">
            <v>3 = Zona de riesgo baja. Asumir el riesgo</v>
          </cell>
          <cell r="I15" t="str">
            <v>1. Entre 0-50</v>
          </cell>
          <cell r="J15" t="str">
            <v>Correctivo</v>
          </cell>
          <cell r="K15" t="str">
            <v>3 = Zona de riesgo baja. Asumir el riesgo</v>
          </cell>
        </row>
        <row r="16">
          <cell r="E16" t="str">
            <v>Moderado</v>
          </cell>
          <cell r="F16" t="str">
            <v>Casi seguro</v>
          </cell>
          <cell r="G16" t="str">
            <v>15 = Zona de riesgo extrema. Evitar el riesgo. Reducir el riesgo, Compartir o transferir.</v>
          </cell>
          <cell r="H16" t="str">
            <v>3 = Zona de riesgo baja. Asumir el riesgo</v>
          </cell>
          <cell r="I16" t="str">
            <v>2. Entre 51-75</v>
          </cell>
          <cell r="J16" t="str">
            <v>Preventivo</v>
          </cell>
          <cell r="K16" t="str">
            <v>3 = Zona de riesgo baja. Asumir el riesgo</v>
          </cell>
        </row>
        <row r="17">
          <cell r="E17" t="str">
            <v>Mayor</v>
          </cell>
          <cell r="F17" t="str">
            <v>Rara vez</v>
          </cell>
          <cell r="G17" t="str">
            <v>4 = Zona de riesgo alta. Reducir el riesgo. Evitar el riesgo compartir o transferir.</v>
          </cell>
          <cell r="H17" t="str">
            <v>3 = Zona de riesgo baja. Asumir el riesgo</v>
          </cell>
          <cell r="I17" t="str">
            <v>2. Entre 51-75</v>
          </cell>
          <cell r="J17" t="str">
            <v>Correctivo</v>
          </cell>
          <cell r="K17" t="str">
            <v>2 = Zona de riesgo baja. Asumir el riesgo</v>
          </cell>
        </row>
        <row r="18">
          <cell r="E18" t="str">
            <v>Mayor</v>
          </cell>
          <cell r="F18" t="str">
            <v>Improbable</v>
          </cell>
          <cell r="G18" t="str">
            <v>8 = Zona de riesgo alta. Reducir el riesgo. Evitar el riesgo compartir o transferir.</v>
          </cell>
          <cell r="H18" t="str">
            <v>3 = Zona de riesgo baja. Asumir el riesgo</v>
          </cell>
          <cell r="I18" t="str">
            <v>3. Entre 76-100</v>
          </cell>
          <cell r="J18" t="str">
            <v>Preventivo</v>
          </cell>
          <cell r="K18" t="str">
            <v>3 = Zona de riesgo baja. Asumir el riesgo</v>
          </cell>
        </row>
        <row r="19">
          <cell r="E19" t="str">
            <v>Mayor</v>
          </cell>
          <cell r="F19" t="str">
            <v>Posible</v>
          </cell>
          <cell r="G19" t="str">
            <v>12 = Zona de riesgo extrema. Evitar el riesgo. Reducir el riesgo, Compartir o transferir.</v>
          </cell>
          <cell r="H19" t="str">
            <v>3 = Zona de riesgo baja. Asumir el riesgo</v>
          </cell>
          <cell r="I19" t="str">
            <v>3. Entre 76-100</v>
          </cell>
          <cell r="J19" t="str">
            <v>Correctivo</v>
          </cell>
          <cell r="K19" t="str">
            <v xml:space="preserve">1 = Zona de riesgo baja. Asumir el riesgo </v>
          </cell>
        </row>
        <row r="20">
          <cell r="E20" t="str">
            <v>Mayor</v>
          </cell>
          <cell r="F20" t="str">
            <v>Probable</v>
          </cell>
          <cell r="G20" t="str">
            <v>16 = Zona de riesgo extrema. Evitar el riesgo. Reducir el riesgo, Compartir o transferir.</v>
          </cell>
          <cell r="H20" t="str">
            <v>4 = Zona de riesgo moderada. Asumir el riesgo. Reducir el Riesgo.</v>
          </cell>
          <cell r="I20" t="str">
            <v>1. Entre 0-50</v>
          </cell>
          <cell r="J20" t="str">
            <v>Preventivo</v>
          </cell>
          <cell r="K20" t="str">
            <v>3 = Zona de riesgo baja. Asumir el riesgo</v>
          </cell>
        </row>
        <row r="21">
          <cell r="E21" t="str">
            <v>Mayor</v>
          </cell>
          <cell r="F21" t="str">
            <v>Casi seguro</v>
          </cell>
          <cell r="G21" t="str">
            <v>20 = Zona de riesgo extrema. Evitar el riesgo. Reducir el riesgo, Compartir o transferir.</v>
          </cell>
          <cell r="H21" t="str">
            <v>4 = Zona de riesgo moderada. Asumir el riesgo. Reducir el Riesgo.</v>
          </cell>
          <cell r="I21" t="str">
            <v>1. Entre 0-50</v>
          </cell>
          <cell r="J21" t="str">
            <v>Correctivo</v>
          </cell>
          <cell r="K21" t="str">
            <v>4 = Zona de riesgo moderada. Asumir el riesgo. Reducir el Riesgo.</v>
          </cell>
        </row>
        <row r="22">
          <cell r="E22" t="str">
            <v>Catastrófico</v>
          </cell>
          <cell r="F22" t="str">
            <v>Rara vez</v>
          </cell>
          <cell r="G22" t="str">
            <v>5 = Zona de riesgo alta. Reducir el riesgo. Evitar el riesgo compartir o transferir.</v>
          </cell>
          <cell r="H22" t="str">
            <v>4 = Zona de riesgo moderada. Asumir el riesgo. Reducir el Riesgo.</v>
          </cell>
          <cell r="I22" t="str">
            <v>2. Entre 51-75</v>
          </cell>
          <cell r="J22" t="str">
            <v>Preventivo</v>
          </cell>
          <cell r="K22" t="str">
            <v>4 = Zona de riesgo moderada. Asumir el riesgo. Reducir el Riesgo.</v>
          </cell>
        </row>
        <row r="23">
          <cell r="E23" t="str">
            <v>Catastrófico</v>
          </cell>
          <cell r="F23" t="str">
            <v>Improbable</v>
          </cell>
          <cell r="G23" t="str">
            <v>10 = Zona de riesgo extrema. Evitar el riesgo. Reducir el riesgo, Compartir o transferir.</v>
          </cell>
          <cell r="H23" t="str">
            <v>4 = Zona de riesgo moderada. Asumir el riesgo. Reducir el Riesgo.</v>
          </cell>
          <cell r="I23" t="str">
            <v>2. Entre 51-75</v>
          </cell>
          <cell r="J23" t="str">
            <v>Correctivo</v>
          </cell>
          <cell r="K23" t="str">
            <v>3 = Zona de riesgo baja. Asumir el riesgo</v>
          </cell>
        </row>
        <row r="24">
          <cell r="E24" t="str">
            <v>Catastrófico</v>
          </cell>
          <cell r="F24" t="str">
            <v>Posible</v>
          </cell>
          <cell r="G24" t="str">
            <v>15 = Zona de riesgo extrema. Evitar el riesgo. Reducir el riesgo, Compartir o transferir.</v>
          </cell>
          <cell r="H24" t="str">
            <v>4 = Zona de riesgo moderada. Asumir el riesgo. Reducir el Riesgo.</v>
          </cell>
          <cell r="I24" t="str">
            <v>3. Entre 76-100</v>
          </cell>
          <cell r="J24" t="str">
            <v>Preventivo</v>
          </cell>
          <cell r="K24" t="str">
            <v>4 = Zona de riesgo moderada. Asumir el riesgo. Reducir el Riesgo.</v>
          </cell>
        </row>
        <row r="25">
          <cell r="E25" t="str">
            <v>Catastrófico</v>
          </cell>
          <cell r="F25" t="str">
            <v>Probable</v>
          </cell>
          <cell r="G25" t="str">
            <v>20 = Zona de riesgo extrema. Evitar el riesgo. Reducir el riesgo, Compartir o transferir.</v>
          </cell>
          <cell r="H25" t="str">
            <v>4 = Zona de riesgo moderada. Asumir el riesgo. Reducir el Riesgo.</v>
          </cell>
          <cell r="I25" t="str">
            <v>3. Entre 76-100</v>
          </cell>
          <cell r="J25" t="str">
            <v>Correctivo</v>
          </cell>
          <cell r="K25" t="str">
            <v>2 = Zona de riesgo baja. Asumir el riesgo</v>
          </cell>
        </row>
        <row r="26">
          <cell r="E26" t="str">
            <v>Catastrófico</v>
          </cell>
          <cell r="F26" t="str">
            <v>Casi seguro</v>
          </cell>
          <cell r="G26" t="str">
            <v>25 = Zona de riesgo extrema. Evitar el riesgo. Reducir el riesgo, Compartir o transferir.</v>
          </cell>
          <cell r="H26" t="str">
            <v>5 = Zona de riesgo alta. Reducir el riesgo. Evitar el riesgo compartir o transferir.</v>
          </cell>
          <cell r="I26" t="str">
            <v>1. Entre 0-50</v>
          </cell>
          <cell r="J26" t="str">
            <v>Preventivo</v>
          </cell>
          <cell r="K26" t="str">
            <v>4 = Zona de riesgo moderada. Asumir el riesgo. Reducir el Riesgo.</v>
          </cell>
        </row>
        <row r="27">
          <cell r="H27" t="str">
            <v>5 = Zona de riesgo alta. Reducir el riesgo. Evitar el riesgo compartir o transferir.</v>
          </cell>
          <cell r="I27" t="str">
            <v>1. Entre 0-50</v>
          </cell>
          <cell r="J27" t="str">
            <v>Correctivo</v>
          </cell>
          <cell r="K27" t="str">
            <v>5 = Zona de riesgo alta. Reducir el riesgo. Evitar el riesgo compartir o transferir.</v>
          </cell>
        </row>
        <row r="28">
          <cell r="H28" t="str">
            <v>5 = Zona de riesgo alta. Reducir el riesgo. Evitar el riesgo compartir o transferir.</v>
          </cell>
          <cell r="I28" t="str">
            <v>2. Entre 51-75</v>
          </cell>
          <cell r="J28" t="str">
            <v>Preventivo</v>
          </cell>
          <cell r="K28" t="str">
            <v>5 = Zona de riesgo alta. Reducir el riesgo. Evitar el riesgo compartir o transferir.</v>
          </cell>
        </row>
        <row r="29">
          <cell r="H29" t="str">
            <v>5 = Zona de riesgo alta. Reducir el riesgo. Evitar el riesgo compartir o transferir.</v>
          </cell>
          <cell r="I29" t="str">
            <v>2. Entre 51-75</v>
          </cell>
          <cell r="J29" t="str">
            <v>Correctivo</v>
          </cell>
          <cell r="K29" t="str">
            <v>4 = Zona de riesgo moderada. Asumir el riesgo. Reducir el Riesgo.</v>
          </cell>
        </row>
        <row r="30">
          <cell r="H30" t="str">
            <v>5 = Zona de riesgo alta. Reducir el riesgo. Evitar el riesgo compartir o transferir.</v>
          </cell>
          <cell r="I30" t="str">
            <v>3. Entre 76-100</v>
          </cell>
          <cell r="J30" t="str">
            <v>Preventivo</v>
          </cell>
          <cell r="K30" t="str">
            <v>5 = Zona de riesgo alta. Reducir el riesgo. Evitar el riesgo compartir o transferir.</v>
          </cell>
        </row>
        <row r="31">
          <cell r="H31" t="str">
            <v>5 = Zona de riesgo alta. Reducir el riesgo. Evitar el riesgo compartir o transferir.</v>
          </cell>
          <cell r="I31" t="str">
            <v>3. Entre 76-100</v>
          </cell>
          <cell r="J31" t="str">
            <v>Correctivo</v>
          </cell>
          <cell r="K31" t="str">
            <v>3 = Zona de riesgo baja. Asumir el riesgo</v>
          </cell>
        </row>
        <row r="32">
          <cell r="H32" t="str">
            <v>2 = Zona de riesgo baja. Asumir el riesgo</v>
          </cell>
          <cell r="I32" t="str">
            <v>1. Entre 0-50</v>
          </cell>
          <cell r="J32" t="str">
            <v>Preventivo</v>
          </cell>
          <cell r="K32" t="str">
            <v>5 = Zona de riesgo alta. Reducir el riesgo. Evitar el riesgo compartir o transferir.</v>
          </cell>
        </row>
        <row r="33">
          <cell r="H33" t="str">
            <v>2 = Zona de riesgo baja. Asumir el riesgo</v>
          </cell>
          <cell r="I33" t="str">
            <v>1. Entre 0-50</v>
          </cell>
          <cell r="J33" t="str">
            <v>Correctivo</v>
          </cell>
          <cell r="K33" t="str">
            <v>2 = Zona de riesgo baja. Asumir el riesgo</v>
          </cell>
        </row>
        <row r="34">
          <cell r="H34" t="str">
            <v>2 = Zona de riesgo baja. Asumir el riesgo</v>
          </cell>
          <cell r="I34" t="str">
            <v>2. Entre 51-75</v>
          </cell>
          <cell r="J34" t="str">
            <v>Preventivo</v>
          </cell>
          <cell r="K34" t="str">
            <v>2 = Zona de riesgo baja. Asumir el riesgo</v>
          </cell>
        </row>
        <row r="35">
          <cell r="H35" t="str">
            <v>2 = Zona de riesgo baja. Asumir el riesgo</v>
          </cell>
          <cell r="I35" t="str">
            <v>2. Entre 51-75</v>
          </cell>
          <cell r="J35" t="str">
            <v>Correctivo</v>
          </cell>
          <cell r="K35" t="str">
            <v>2 = Zona de riesgo baja. Asumir el riesgo</v>
          </cell>
        </row>
        <row r="36">
          <cell r="H36" t="str">
            <v>2 = Zona de riesgo baja. Asumir el riesgo</v>
          </cell>
          <cell r="I36" t="str">
            <v>3. Entre 76-100</v>
          </cell>
          <cell r="J36" t="str">
            <v>Preventivo</v>
          </cell>
          <cell r="K36" t="str">
            <v xml:space="preserve">1 = Zona de riesgo baja. Asumir el riesgo </v>
          </cell>
        </row>
        <row r="37">
          <cell r="H37" t="str">
            <v>2 = Zona de riesgo baja. Asumir el riesgo</v>
          </cell>
          <cell r="I37" t="str">
            <v>3. Entre 76-100</v>
          </cell>
          <cell r="J37" t="str">
            <v>Correctivo</v>
          </cell>
          <cell r="K37" t="str">
            <v>2 = Zona de riesgo baja. Asumir el riesgo</v>
          </cell>
        </row>
        <row r="38">
          <cell r="H38" t="str">
            <v>4 = Zona de riesgo baja. Asumir el riesgo</v>
          </cell>
          <cell r="I38" t="str">
            <v>1. Entre 0-50</v>
          </cell>
          <cell r="J38" t="str">
            <v>Preventivo</v>
          </cell>
          <cell r="K38" t="str">
            <v xml:space="preserve">1 = Zona de riesgo baja. Asumir el riesgo </v>
          </cell>
        </row>
        <row r="39">
          <cell r="H39" t="str">
            <v>4 = Zona de riesgo baja. Asumir el riesgo</v>
          </cell>
          <cell r="I39" t="str">
            <v>1. Entre 0-50</v>
          </cell>
          <cell r="J39" t="str">
            <v>Correctivo</v>
          </cell>
          <cell r="K39" t="str">
            <v>4 = Zona de riesgo baja. Asumir el riesgo</v>
          </cell>
        </row>
        <row r="40">
          <cell r="H40" t="str">
            <v>4 = Zona de riesgo baja. Asumir el riesgo</v>
          </cell>
          <cell r="I40" t="str">
            <v>2. Entre 51-75</v>
          </cell>
          <cell r="J40" t="str">
            <v>Preventivo</v>
          </cell>
          <cell r="K40" t="str">
            <v>4 = Zona de riesgo baja. Asumir el riesgo</v>
          </cell>
        </row>
        <row r="41">
          <cell r="H41" t="str">
            <v>4 = Zona de riesgo baja. Asumir el riesgo</v>
          </cell>
          <cell r="I41" t="str">
            <v>2. Entre 51-75</v>
          </cell>
          <cell r="J41" t="str">
            <v>Correctivo</v>
          </cell>
          <cell r="K41" t="str">
            <v>2 = Zona de riesgo baja. Asumir el riesgo</v>
          </cell>
        </row>
        <row r="42">
          <cell r="H42" t="str">
            <v>4 = Zona de riesgo baja. Asumir el riesgo</v>
          </cell>
          <cell r="I42" t="str">
            <v>3. Entre 76-100</v>
          </cell>
          <cell r="J42" t="str">
            <v>Preventivo</v>
          </cell>
          <cell r="K42" t="str">
            <v>2 = Zona de riesgo baja. Asumir el riesgo</v>
          </cell>
        </row>
        <row r="43">
          <cell r="H43" t="str">
            <v>4 = Zona de riesgo baja. Asumir el riesgo</v>
          </cell>
          <cell r="I43" t="str">
            <v>3. Entre 76-100</v>
          </cell>
          <cell r="J43" t="str">
            <v>Correctivo</v>
          </cell>
          <cell r="K43" t="str">
            <v>2 = Zona de riesgo baja. Asumir el riesgo</v>
          </cell>
        </row>
        <row r="44">
          <cell r="H44" t="str">
            <v>6 = Zona de riesgo moderada. Asumir el riesgo. Reducir el Riesgo.</v>
          </cell>
          <cell r="I44" t="str">
            <v>1. Entre 0-50</v>
          </cell>
          <cell r="J44" t="str">
            <v>Preventivo</v>
          </cell>
          <cell r="K44" t="str">
            <v>2 = Zona de riesgo baja. Asumir el riesgo</v>
          </cell>
        </row>
        <row r="45">
          <cell r="H45" t="str">
            <v>6 = Zona de riesgo moderada. Asumir el riesgo. Reducir el Riesgo.</v>
          </cell>
          <cell r="I45" t="str">
            <v>1. Entre 0-50</v>
          </cell>
          <cell r="J45" t="str">
            <v>Correctivo</v>
          </cell>
          <cell r="K45" t="str">
            <v>6 = Zona de riesgo moderada. Asumir el riesgo. Reducir el Riesgo.</v>
          </cell>
        </row>
        <row r="46">
          <cell r="H46" t="str">
            <v>6 = Zona de riesgo moderada. Asumir el riesgo. Reducir el Riesgo.</v>
          </cell>
          <cell r="I46" t="str">
            <v>2. Entre 51-75</v>
          </cell>
          <cell r="J46" t="str">
            <v>Preventivo</v>
          </cell>
          <cell r="K46" t="str">
            <v>6 = Zona de riesgo moderada. Asumir el riesgo. Reducir el Riesgo.</v>
          </cell>
        </row>
        <row r="47">
          <cell r="H47" t="str">
            <v>6 = Zona de riesgo moderada. Asumir el riesgo. Reducir el Riesgo.</v>
          </cell>
          <cell r="I47" t="str">
            <v>2. Entre 51-75</v>
          </cell>
          <cell r="J47" t="str">
            <v>Correctivo</v>
          </cell>
          <cell r="K47" t="str">
            <v>4 = Zona de riesgo baja. Asumir el riesgo</v>
          </cell>
        </row>
        <row r="48">
          <cell r="H48" t="str">
            <v>6 = Zona de riesgo moderada. Asumir el riesgo. Reducir el Riesgo.</v>
          </cell>
          <cell r="I48" t="str">
            <v>3. Entre 76-100</v>
          </cell>
          <cell r="J48" t="str">
            <v>Preventivo</v>
          </cell>
          <cell r="K48" t="str">
            <v>3 = Zona de riesgo baja. Asumir el riesgo</v>
          </cell>
        </row>
        <row r="49">
          <cell r="H49" t="str">
            <v>6 = Zona de riesgo moderada. Asumir el riesgo. Reducir el Riesgo.</v>
          </cell>
          <cell r="I49" t="str">
            <v>3. Entre 76-100</v>
          </cell>
          <cell r="J49" t="str">
            <v>Correctivo</v>
          </cell>
          <cell r="K49" t="str">
            <v>2 = Zona de riesgo baja. Asumir el riesgo</v>
          </cell>
        </row>
        <row r="50">
          <cell r="H50" t="str">
            <v>8 = Zona de riesgo alta. Reducir el riesgo. Evitar el riesgo compartir o transferir.</v>
          </cell>
          <cell r="I50" t="str">
            <v>1. Entre 0-50</v>
          </cell>
          <cell r="J50" t="str">
            <v>Preventivo</v>
          </cell>
          <cell r="K50" t="str">
            <v>3 = Zona de riesgo baja. Asumir el riesgo</v>
          </cell>
        </row>
        <row r="51">
          <cell r="H51" t="str">
            <v>8 = Zona de riesgo alta. Reducir el riesgo. Evitar el riesgo compartir o transferir.</v>
          </cell>
          <cell r="I51" t="str">
            <v>1. Entre 0-50</v>
          </cell>
          <cell r="J51" t="str">
            <v>Correctivo</v>
          </cell>
          <cell r="K51" t="str">
            <v>8 = Zona de riesgo alta. Reducir el riesgo. Evitar el riesgo compartir o transferir.</v>
          </cell>
        </row>
        <row r="52">
          <cell r="H52" t="str">
            <v>8 = Zona de riesgo alta. Reducir el riesgo. Evitar el riesgo compartir o transferir.</v>
          </cell>
          <cell r="I52" t="str">
            <v>2. Entre 51-75</v>
          </cell>
          <cell r="J52" t="str">
            <v>Preventivo</v>
          </cell>
          <cell r="K52" t="str">
            <v>8 = Zona de riesgo alta. Reducir el riesgo. Evitar el riesgo compartir o transferir.</v>
          </cell>
        </row>
        <row r="53">
          <cell r="H53" t="str">
            <v>8 = Zona de riesgo alta. Reducir el riesgo. Evitar el riesgo compartir o transferir.</v>
          </cell>
          <cell r="I53" t="str">
            <v>2. Entre 51-75</v>
          </cell>
          <cell r="J53" t="str">
            <v>Correctivo</v>
          </cell>
          <cell r="K53" t="str">
            <v>6 = Zona de riesgo moderada. Asumir el riesgo. Reducir el Riesgo.</v>
          </cell>
        </row>
        <row r="54">
          <cell r="H54" t="str">
            <v>8 = Zona de riesgo alta. Reducir el riesgo. Evitar el riesgo compartir o transferir.</v>
          </cell>
          <cell r="I54" t="str">
            <v>3. Entre 76-100</v>
          </cell>
          <cell r="J54" t="str">
            <v>Preventivo</v>
          </cell>
          <cell r="K54" t="str">
            <v>4 = Zona de riesgo moderada. Asumir el riesgo. Reducir el Riesgo.</v>
          </cell>
        </row>
        <row r="55">
          <cell r="H55" t="str">
            <v>8 = Zona de riesgo alta. Reducir el riesgo. Evitar el riesgo compartir o transferir.</v>
          </cell>
          <cell r="I55" t="str">
            <v>3. Entre 76-100</v>
          </cell>
          <cell r="J55" t="str">
            <v>Correctivo</v>
          </cell>
          <cell r="K55" t="str">
            <v>4 = Zona de riesgo baja. Asumir el riesgo</v>
          </cell>
        </row>
        <row r="56">
          <cell r="H56" t="str">
            <v>10 = Zona de riesgo alta. Reducir el riesgo. Evitar el riesgo compartir o transferir.</v>
          </cell>
          <cell r="I56" t="str">
            <v>1. Entre 0-50</v>
          </cell>
          <cell r="J56" t="str">
            <v>Preventivo</v>
          </cell>
          <cell r="K56" t="str">
            <v>4 = Zona de riesgo moderada. Asumir el riesgo. Reducir el Riesgo.</v>
          </cell>
        </row>
        <row r="57">
          <cell r="H57" t="str">
            <v>10 = Zona de riesgo alta. Reducir el riesgo. Evitar el riesgo compartir o transferir.</v>
          </cell>
          <cell r="I57" t="str">
            <v>1. Entre 0-50</v>
          </cell>
          <cell r="J57" t="str">
            <v>Correctivo</v>
          </cell>
          <cell r="K57" t="str">
            <v>10 = Zona de riesgo alta. Reducir el riesgo. Evitar el riesgo compartir o transferir.</v>
          </cell>
        </row>
        <row r="58">
          <cell r="H58" t="str">
            <v>10 = Zona de riesgo alta. Reducir el riesgo. Evitar el riesgo compartir o transferir.</v>
          </cell>
          <cell r="I58" t="str">
            <v>2. Entre 51-75</v>
          </cell>
          <cell r="J58" t="str">
            <v>Preventivo</v>
          </cell>
          <cell r="K58" t="str">
            <v>10 = Zona de riesgo alta. Reducir el riesgo. Evitar el riesgo compartir o transferir.</v>
          </cell>
        </row>
        <row r="59">
          <cell r="H59" t="str">
            <v>10 = Zona de riesgo alta. Reducir el riesgo. Evitar el riesgo compartir o transferir.</v>
          </cell>
          <cell r="I59" t="str">
            <v>2. Entre 51-75</v>
          </cell>
          <cell r="J59" t="str">
            <v>Correctivo</v>
          </cell>
          <cell r="K59" t="str">
            <v>8 = Zona de riesgo alta. Reducir el riesgo. Evitar el riesgo compartir o transferir.</v>
          </cell>
        </row>
        <row r="60">
          <cell r="H60" t="str">
            <v>10 = Zona de riesgo alta. Reducir el riesgo. Evitar el riesgo compartir o transferir.</v>
          </cell>
          <cell r="I60" t="str">
            <v>3. Entre 76-100</v>
          </cell>
          <cell r="J60" t="str">
            <v>Preventivo</v>
          </cell>
          <cell r="K60" t="str">
            <v>5 = Zona de riesgo alta. Reducir el riesgo. Evitar el riesgo compartir o transferir.</v>
          </cell>
        </row>
        <row r="61">
          <cell r="H61" t="str">
            <v>10 = Zona de riesgo alta. Reducir el riesgo. Evitar el riesgo compartir o transferir.</v>
          </cell>
          <cell r="I61" t="str">
            <v>3. Entre 76-100</v>
          </cell>
          <cell r="J61" t="str">
            <v>Correctivo</v>
          </cell>
          <cell r="K61" t="str">
            <v>6 = Zona de riesgo moderada. Asumir el riesgo. Reducir el Riesgo.</v>
          </cell>
        </row>
        <row r="62">
          <cell r="H62" t="str">
            <v>3 = Zona de riesgo moderada. Asumir el riesgo. Reducir el Riesgo.</v>
          </cell>
          <cell r="I62" t="str">
            <v>1. Entre 0-50</v>
          </cell>
          <cell r="J62" t="str">
            <v>Preventivo</v>
          </cell>
          <cell r="K62" t="str">
            <v>5 = Zona de riesgo alta. Reducir el riesgo. Evitar el riesgo compartir o transferir.</v>
          </cell>
        </row>
        <row r="63">
          <cell r="H63" t="str">
            <v>3 = Zona de riesgo moderada. Asumir el riesgo. Reducir el Riesgo.</v>
          </cell>
          <cell r="I63" t="str">
            <v>1. Entre 0-50</v>
          </cell>
          <cell r="J63" t="str">
            <v>Correctivo</v>
          </cell>
          <cell r="K63" t="str">
            <v>3 = Zona de riesgo moderada. Asumir el riesgo. Reducir el Riesgo.</v>
          </cell>
        </row>
        <row r="64">
          <cell r="H64" t="str">
            <v>3 = Zona de riesgo moderada. Asumir el riesgo. Reducir el Riesgo.</v>
          </cell>
          <cell r="I64" t="str">
            <v>2. Entre 51-75</v>
          </cell>
          <cell r="J64" t="str">
            <v>Preventivo</v>
          </cell>
          <cell r="K64" t="str">
            <v>3 = Zona de riesgo moderada. Asumir el riesgo. Reducir el Riesgo.</v>
          </cell>
        </row>
        <row r="65">
          <cell r="H65" t="str">
            <v>3 = Zona de riesgo moderada. Asumir el riesgo. Reducir el Riesgo.</v>
          </cell>
          <cell r="I65" t="str">
            <v>2. Entre 51-75</v>
          </cell>
          <cell r="J65" t="str">
            <v>Correctivo</v>
          </cell>
          <cell r="K65" t="str">
            <v>3 = Zona de riesgo moderada. Asumir el riesgo. Reducir el Riesgo.</v>
          </cell>
        </row>
        <row r="66">
          <cell r="H66" t="str">
            <v>3 = Zona de riesgo moderada. Asumir el riesgo. Reducir el Riesgo.</v>
          </cell>
          <cell r="I66" t="str">
            <v>3. Entre 76-100</v>
          </cell>
          <cell r="J66" t="str">
            <v>Preventivo</v>
          </cell>
          <cell r="K66" t="str">
            <v>2 = Zona de riesgo baja. Asumir el riesgo</v>
          </cell>
        </row>
        <row r="67">
          <cell r="H67" t="str">
            <v>3 = Zona de riesgo moderada. Asumir el riesgo. Reducir el Riesgo.</v>
          </cell>
          <cell r="I67" t="str">
            <v>3. Entre 76-100</v>
          </cell>
          <cell r="J67" t="str">
            <v>Correctivo</v>
          </cell>
          <cell r="K67" t="str">
            <v>3 = Zona de riesgo moderada. Asumir el riesgo. Reducir el Riesgo.</v>
          </cell>
        </row>
        <row r="68">
          <cell r="H68" t="str">
            <v>6 = Zona de riesgo moderada. Asumir el riesgo. Reducir el Riesgo.</v>
          </cell>
          <cell r="I68" t="str">
            <v>1. Entre 0-50</v>
          </cell>
          <cell r="J68" t="str">
            <v>Preventivo</v>
          </cell>
          <cell r="K68" t="str">
            <v xml:space="preserve">1 = Zona de riesgo baja. Asumir el riesgo </v>
          </cell>
        </row>
        <row r="69">
          <cell r="H69" t="str">
            <v>6 = Zona de riesgo moderada. Asumir el riesgo. Reducir el Riesgo.</v>
          </cell>
          <cell r="I69" t="str">
            <v>1. Entre 0-50</v>
          </cell>
          <cell r="J69" t="str">
            <v>Correctivo</v>
          </cell>
          <cell r="K69" t="str">
            <v>6 = Zona de riesgo moderada. Asumir el riesgo. Reducir el Riesgo.</v>
          </cell>
        </row>
        <row r="70">
          <cell r="H70" t="str">
            <v>6 = Zona de riesgo moderada. Asumir el riesgo. Reducir el Riesgo.</v>
          </cell>
          <cell r="I70" t="str">
            <v>2. Entre 51-75</v>
          </cell>
          <cell r="J70" t="str">
            <v>Preventivo</v>
          </cell>
          <cell r="K70" t="str">
            <v>6 = Zona de riesgo moderada. Asumir el riesgo. Reducir el Riesgo.</v>
          </cell>
        </row>
        <row r="71">
          <cell r="H71" t="str">
            <v>6 = Zona de riesgo moderada. Asumir el riesgo. Reducir el Riesgo.</v>
          </cell>
          <cell r="I71" t="str">
            <v>2. Entre 51-75</v>
          </cell>
          <cell r="J71" t="str">
            <v>Correctivo</v>
          </cell>
          <cell r="K71" t="str">
            <v>3 = Zona de riesgo moderada. Asumir el riesgo. Reducir el Riesgo.</v>
          </cell>
        </row>
        <row r="72">
          <cell r="H72" t="str">
            <v>6 = Zona de riesgo moderada. Asumir el riesgo. Reducir el Riesgo.</v>
          </cell>
          <cell r="I72" t="str">
            <v>3. Entre 76-100</v>
          </cell>
          <cell r="J72" t="str">
            <v>Preventivo</v>
          </cell>
          <cell r="K72" t="str">
            <v>4 = Zona de riesgo baja. Asumir el riesgo</v>
          </cell>
        </row>
        <row r="73">
          <cell r="H73" t="str">
            <v>6 = Zona de riesgo moderada. Asumir el riesgo. Reducir el Riesgo.</v>
          </cell>
          <cell r="I73" t="str">
            <v>3. Entre 76-100</v>
          </cell>
          <cell r="J73" t="str">
            <v>Correctivo</v>
          </cell>
          <cell r="K73" t="str">
            <v>3 = Zona de riesgo moderada. Asumir el riesgo. Reducir el Riesgo.</v>
          </cell>
        </row>
        <row r="74">
          <cell r="H74" t="str">
            <v>9 = Zona de riesgo alta. Reducir el riesgo. Evitar el riesgo compartir o transferir.</v>
          </cell>
          <cell r="I74" t="str">
            <v>1. Entre 0-50</v>
          </cell>
          <cell r="J74" t="str">
            <v>Preventivo</v>
          </cell>
          <cell r="K74" t="str">
            <v>2 = Zona de riesgo baja. Asumir el riesgo</v>
          </cell>
        </row>
        <row r="75">
          <cell r="H75" t="str">
            <v>9 = Zona de riesgo alta. Reducir el riesgo. Evitar el riesgo compartir o transferir.</v>
          </cell>
          <cell r="I75" t="str">
            <v>1. Entre 0-50</v>
          </cell>
          <cell r="J75" t="str">
            <v>Correctivo</v>
          </cell>
          <cell r="K75" t="str">
            <v>9 = Zona de riesgo alta. Reducir el riesgo. Evitar el riesgo compartir o transferir.</v>
          </cell>
        </row>
        <row r="76">
          <cell r="H76" t="str">
            <v>9 = Zona de riesgo alta. Reducir el riesgo. Evitar el riesgo compartir o transferir.</v>
          </cell>
          <cell r="I76" t="str">
            <v>2. Entre 51-75</v>
          </cell>
          <cell r="J76" t="str">
            <v>Preventivo</v>
          </cell>
          <cell r="K76" t="str">
            <v>9 = Zona de riesgo alta. Reducir el riesgo. Evitar el riesgo compartir o transferir.</v>
          </cell>
        </row>
        <row r="77">
          <cell r="H77" t="str">
            <v>9 = Zona de riesgo alta. Reducir el riesgo. Evitar el riesgo compartir o transferir.</v>
          </cell>
          <cell r="I77" t="str">
            <v>2. Entre 51-75</v>
          </cell>
          <cell r="J77" t="str">
            <v>Correctivo</v>
          </cell>
          <cell r="K77" t="str">
            <v>6 = Zona de riesgo moderada. Asumir el riesgo. Reducir el Riesgo.</v>
          </cell>
        </row>
        <row r="78">
          <cell r="H78" t="str">
            <v>9 = Zona de riesgo alta. Reducir el riesgo. Evitar el riesgo compartir o transferir.</v>
          </cell>
          <cell r="I78" t="str">
            <v>3. Entre 76-100</v>
          </cell>
          <cell r="J78" t="str">
            <v>Preventivo</v>
          </cell>
          <cell r="K78" t="str">
            <v>6 = Zona de riesgo moderada. Asumir el riesgo. Reducir el Riesgo.</v>
          </cell>
        </row>
        <row r="79">
          <cell r="H79" t="str">
            <v>9 = Zona de riesgo alta. Reducir el riesgo. Evitar el riesgo compartir o transferir.</v>
          </cell>
          <cell r="I79" t="str">
            <v>3. Entre 76-100</v>
          </cell>
          <cell r="J79" t="str">
            <v>Correctivo</v>
          </cell>
          <cell r="K79" t="str">
            <v>3 = Zona de riesgo moderada. Asumir el riesgo. Reducir el Riesgo.</v>
          </cell>
        </row>
        <row r="80">
          <cell r="H80" t="str">
            <v>12 = Zona de riesgo alta. Reducir el riesgo. Evitar el riesgo compartir o transferir.</v>
          </cell>
          <cell r="I80" t="str">
            <v>1. Entre 0-50</v>
          </cell>
          <cell r="J80" t="str">
            <v>Preventivo</v>
          </cell>
          <cell r="K80" t="str">
            <v>3 = Zona de riesgo baja. Asumir el riesgo</v>
          </cell>
        </row>
        <row r="81">
          <cell r="H81" t="str">
            <v>12 = Zona de riesgo alta. Reducir el riesgo. Evitar el riesgo compartir o transferir.</v>
          </cell>
          <cell r="I81" t="str">
            <v>1. Entre 0-50</v>
          </cell>
          <cell r="J81" t="str">
            <v>Correctivo</v>
          </cell>
          <cell r="K81" t="str">
            <v>12 = Zona de riesgo alta. Reducir el riesgo. Evitar el riesgo compartir o transferir.</v>
          </cell>
        </row>
        <row r="82">
          <cell r="H82" t="str">
            <v>12 = Zona de riesgo alta. Reducir el riesgo. Evitar el riesgo compartir o transferir.</v>
          </cell>
          <cell r="I82" t="str">
            <v>2. Entre 51-75</v>
          </cell>
          <cell r="J82" t="str">
            <v>Preventivo</v>
          </cell>
          <cell r="K82" t="str">
            <v>12 = Zona de riesgo alta. Reducir el riesgo. Evitar el riesgo compartir o transferir.</v>
          </cell>
        </row>
        <row r="83">
          <cell r="H83" t="str">
            <v>12 = Zona de riesgo alta. Reducir el riesgo. Evitar el riesgo compartir o transferir.</v>
          </cell>
          <cell r="I83" t="str">
            <v>2. Entre 51-75</v>
          </cell>
          <cell r="J83" t="str">
            <v>Correctivo</v>
          </cell>
          <cell r="K83" t="str">
            <v>9 = Zona de riesgo alta. Reducir el riesgo. Evitar el riesgo compartir o transferir.</v>
          </cell>
        </row>
        <row r="84">
          <cell r="H84" t="str">
            <v>12 = Zona de riesgo alta. Reducir el riesgo. Evitar el riesgo compartir o transferir.</v>
          </cell>
          <cell r="I84" t="str">
            <v>3. Entre 76-100</v>
          </cell>
          <cell r="J84" t="str">
            <v>Preventivo</v>
          </cell>
          <cell r="K84" t="str">
            <v>8 = Zona de riesgo alta. Reducir el riesgo. Evitar el riesgo compartir o transferir.</v>
          </cell>
        </row>
        <row r="85">
          <cell r="H85" t="str">
            <v>12 = Zona de riesgo alta. Reducir el riesgo. Evitar el riesgo compartir o transferir.</v>
          </cell>
          <cell r="I85" t="str">
            <v>3. Entre 76-100</v>
          </cell>
          <cell r="J85" t="str">
            <v>Correctivo</v>
          </cell>
          <cell r="K85" t="str">
            <v>6 = Zona de riesgo moderada. Asumir el riesgo. Reducir el Riesgo.</v>
          </cell>
        </row>
        <row r="86">
          <cell r="H86" t="str">
            <v>15 = Zona de riesgo extrema. Evitar el riesgo. Reducir el riesgo, Compartir o transferir.</v>
          </cell>
          <cell r="I86" t="str">
            <v>1. Entre 0-50</v>
          </cell>
          <cell r="J86" t="str">
            <v>Preventivo</v>
          </cell>
          <cell r="K86" t="str">
            <v>4 = Zona de riesgo moderada. Asumir el riesgo. Reducir el Riesgo.</v>
          </cell>
        </row>
        <row r="87">
          <cell r="H87" t="str">
            <v>15 = Zona de riesgo extrema. Evitar el riesgo. Reducir el riesgo, Compartir o transferir.</v>
          </cell>
          <cell r="I87" t="str">
            <v>1. Entre 0-50</v>
          </cell>
          <cell r="J87" t="str">
            <v>Correctivo</v>
          </cell>
          <cell r="K87" t="str">
            <v>15 = Zona de riesgo extrema. Evitar el riesgo. Reducir el riesgo, Compartir o transferir.</v>
          </cell>
        </row>
        <row r="88">
          <cell r="H88" t="str">
            <v>15 = Zona de riesgo extrema. Evitar el riesgo. Reducir el riesgo, Compartir o transferir.</v>
          </cell>
          <cell r="I88" t="str">
            <v>2. Entre 51-75</v>
          </cell>
          <cell r="J88" t="str">
            <v>Preventivo</v>
          </cell>
          <cell r="K88" t="str">
            <v>15 = Zona de riesgo extrema. Evitar el riesgo. Reducir el riesgo, Compartir o transferir.</v>
          </cell>
        </row>
        <row r="89">
          <cell r="H89" t="str">
            <v>15 = Zona de riesgo extrema. Evitar el riesgo. Reducir el riesgo, Compartir o transferir.</v>
          </cell>
          <cell r="I89" t="str">
            <v>2. Entre 51-75</v>
          </cell>
          <cell r="J89" t="str">
            <v>Correctivo</v>
          </cell>
          <cell r="K89" t="str">
            <v>12 = Zona de riesgo alta. Reducir el riesgo. Evitar el riesgo compartir o transferir.</v>
          </cell>
        </row>
        <row r="90">
          <cell r="H90" t="str">
            <v>15 = Zona de riesgo extrema. Evitar el riesgo. Reducir el riesgo, Compartir o transferir.</v>
          </cell>
          <cell r="I90" t="str">
            <v>3. Entre 76-100</v>
          </cell>
          <cell r="J90" t="str">
            <v>Preventivo</v>
          </cell>
          <cell r="K90" t="str">
            <v>10 = Zona de riesgo alta. Reducir el riesgo. Evitar el riesgo compartir o transferir.</v>
          </cell>
        </row>
        <row r="91">
          <cell r="H91" t="str">
            <v>15 = Zona de riesgo extrema. Evitar el riesgo. Reducir el riesgo, Compartir o transferir.</v>
          </cell>
          <cell r="I91" t="str">
            <v>3. Entre 76-100</v>
          </cell>
          <cell r="J91" t="str">
            <v>Correctivo</v>
          </cell>
          <cell r="K91" t="str">
            <v>9 = Zona de riesgo alta. Reducir el riesgo. Evitar el riesgo compartir o transferir.</v>
          </cell>
        </row>
        <row r="92">
          <cell r="H92" t="str">
            <v>4 = Zona de riesgo alta. Reducir el riesgo. Evitar el riesgo compartir o transferir.</v>
          </cell>
          <cell r="I92" t="str">
            <v>1. Entre 0-50</v>
          </cell>
          <cell r="J92" t="str">
            <v>Preventivo</v>
          </cell>
          <cell r="K92" t="str">
            <v>5 = Zona de riesgo alta. Reducir el riesgo. Evitar el riesgo compartir o transferir.</v>
          </cell>
        </row>
        <row r="93">
          <cell r="H93" t="str">
            <v>4 = Zona de riesgo alta. Reducir el riesgo. Evitar el riesgo compartir o transferir.</v>
          </cell>
          <cell r="I93" t="str">
            <v>1. Entre 0-50</v>
          </cell>
          <cell r="J93" t="str">
            <v>Correctivo</v>
          </cell>
          <cell r="K93" t="str">
            <v>4 = Zona de riesgo alta. Reducir el riesgo. Evitar el riesgo compartir o transferir.</v>
          </cell>
        </row>
        <row r="94">
          <cell r="H94" t="str">
            <v>4 = Zona de riesgo alta. Reducir el riesgo. Evitar el riesgo compartir o transferir.</v>
          </cell>
          <cell r="I94" t="str">
            <v>2. Entre 51-75</v>
          </cell>
          <cell r="J94" t="str">
            <v>Preventivo</v>
          </cell>
          <cell r="K94" t="str">
            <v>4 = Zona de riesgo alta. Reducir el riesgo. Evitar el riesgo compartir o transferir.</v>
          </cell>
        </row>
        <row r="95">
          <cell r="H95" t="str">
            <v>4 = Zona de riesgo alta. Reducir el riesgo. Evitar el riesgo compartir o transferir.</v>
          </cell>
          <cell r="I95" t="str">
            <v>2. Entre 51-75</v>
          </cell>
          <cell r="J95" t="str">
            <v>Correctivo</v>
          </cell>
          <cell r="K95" t="str">
            <v>4 = Zona de riesgo alta. Reducir el riesgo. Evitar el riesgo compartir o transferir.</v>
          </cell>
        </row>
        <row r="96">
          <cell r="H96" t="str">
            <v>4 = Zona de riesgo alta. Reducir el riesgo. Evitar el riesgo compartir o transferir.</v>
          </cell>
          <cell r="I96" t="str">
            <v>3. Entre 76-100</v>
          </cell>
          <cell r="J96" t="str">
            <v>Preventivo</v>
          </cell>
          <cell r="K96" t="str">
            <v>3 = Zona de riesgo moderada. Asumir el riesgo. Reducir el Riesgo.</v>
          </cell>
        </row>
        <row r="97">
          <cell r="H97" t="str">
            <v>4 = Zona de riesgo alta. Reducir el riesgo. Evitar el riesgo compartir o transferir.</v>
          </cell>
          <cell r="I97" t="str">
            <v>3. Entre 76-100</v>
          </cell>
          <cell r="J97" t="str">
            <v>Correctivo</v>
          </cell>
          <cell r="K97" t="str">
            <v>4 = Zona de riesgo alta. Reducir el riesgo. Evitar el riesgo compartir o transferir.</v>
          </cell>
        </row>
        <row r="98">
          <cell r="H98" t="str">
            <v>8 = Zona de riesgo alta. Reducir el riesgo. Evitar el riesgo compartir o transferir.</v>
          </cell>
          <cell r="I98" t="str">
            <v>1. Entre 0-50</v>
          </cell>
          <cell r="J98" t="str">
            <v>Preventivo</v>
          </cell>
          <cell r="K98" t="str">
            <v>2 = Zona de riesgo baja. Asumir el riesgo</v>
          </cell>
        </row>
        <row r="99">
          <cell r="H99" t="str">
            <v>8 = Zona de riesgo alta. Reducir el riesgo. Evitar el riesgo compartir o transferir.</v>
          </cell>
          <cell r="I99" t="str">
            <v>1. Entre 0-50</v>
          </cell>
          <cell r="J99" t="str">
            <v>Correctivo</v>
          </cell>
          <cell r="K99" t="str">
            <v>8 = Zona de riesgo alta. Reducir el riesgo. Evitar el riesgo compartir o transferir.</v>
          </cell>
        </row>
        <row r="100">
          <cell r="H100" t="str">
            <v>8 = Zona de riesgo alta. Reducir el riesgo. Evitar el riesgo compartir o transferir.</v>
          </cell>
          <cell r="I100" t="str">
            <v>2. Entre 51-75</v>
          </cell>
          <cell r="J100" t="str">
            <v>Preventivo</v>
          </cell>
          <cell r="K100" t="str">
            <v>8 = Zona de riesgo alta. Reducir el riesgo. Evitar el riesgo compartir o transferir.</v>
          </cell>
        </row>
        <row r="101">
          <cell r="H101" t="str">
            <v>8 = Zona de riesgo alta. Reducir el riesgo. Evitar el riesgo compartir o transferir.</v>
          </cell>
          <cell r="I101" t="str">
            <v>2. Entre 51-75</v>
          </cell>
          <cell r="J101" t="str">
            <v>Correctivo</v>
          </cell>
          <cell r="K101" t="str">
            <v>4 = Zona de riesgo alta. Reducir el riesgo. Evitar el riesgo compartir o transferir.</v>
          </cell>
        </row>
        <row r="102">
          <cell r="H102" t="str">
            <v>8 = Zona de riesgo alta. Reducir el riesgo. Evitar el riesgo compartir o transferir.</v>
          </cell>
          <cell r="I102" t="str">
            <v>3. Entre 76-100</v>
          </cell>
          <cell r="J102" t="str">
            <v>Preventivo</v>
          </cell>
          <cell r="K102" t="str">
            <v>6 = Zona de riesgo moderada. Asumir el riesgo. Reducir el Riesgo.</v>
          </cell>
        </row>
        <row r="103">
          <cell r="H103" t="str">
            <v>8 = Zona de riesgo alta. Reducir el riesgo. Evitar el riesgo compartir o transferir.</v>
          </cell>
          <cell r="I103" t="str">
            <v>3. Entre 76-100</v>
          </cell>
          <cell r="J103" t="str">
            <v>Correctivo</v>
          </cell>
          <cell r="K103" t="str">
            <v>4 = Zona de riesgo alta. Reducir el riesgo. Evitar el riesgo compartir o transferir.</v>
          </cell>
        </row>
        <row r="104">
          <cell r="H104" t="str">
            <v>12 = Zona de riesgo extrema. Evitar el riesgo. Reducir el riesgo, Compartir o transferir.</v>
          </cell>
          <cell r="I104" t="str">
            <v>1. Entre 0-50</v>
          </cell>
          <cell r="J104" t="str">
            <v>Preventivo</v>
          </cell>
          <cell r="K104" t="str">
            <v>4 = Zona de riesgo baja. Asumir el riesgo</v>
          </cell>
        </row>
        <row r="105">
          <cell r="H105" t="str">
            <v>12 = Zona de riesgo extrema. Evitar el riesgo. Reducir el riesgo, Compartir o transferir.</v>
          </cell>
          <cell r="I105" t="str">
            <v>1. Entre 0-50</v>
          </cell>
          <cell r="J105" t="str">
            <v>Correctivo</v>
          </cell>
          <cell r="K105" t="str">
            <v>12 = Zona de riesgo extrema. Evitar el riesgo. Reducir el riesgo, Compartir o transferir.</v>
          </cell>
        </row>
        <row r="106">
          <cell r="H106" t="str">
            <v>12 = Zona de riesgo extrema. Evitar el riesgo. Reducir el riesgo, Compartir o transferir.</v>
          </cell>
          <cell r="I106" t="str">
            <v>2. Entre 51-75</v>
          </cell>
          <cell r="J106" t="str">
            <v>Preventivo</v>
          </cell>
          <cell r="K106" t="str">
            <v>12 = Zona de riesgo extrema. Evitar el riesgo. Reducir el riesgo, Compartir o transferir.</v>
          </cell>
        </row>
        <row r="107">
          <cell r="H107" t="str">
            <v>12 = Zona de riesgo extrema. Evitar el riesgo. Reducir el riesgo, Compartir o transferir.</v>
          </cell>
          <cell r="I107" t="str">
            <v>2. Entre 51-75</v>
          </cell>
          <cell r="J107" t="str">
            <v>Correctivo</v>
          </cell>
          <cell r="K107" t="str">
            <v>8 = Zona de riesgo alta. Reducir el riesgo. Evitar el riesgo compartir o transferir.</v>
          </cell>
        </row>
        <row r="108">
          <cell r="H108" t="str">
            <v>12 = Zona de riesgo extrema. Evitar el riesgo. Reducir el riesgo, Compartir o transferir.</v>
          </cell>
          <cell r="I108" t="str">
            <v>3. Entre 76-100</v>
          </cell>
          <cell r="J108" t="str">
            <v>Preventivo</v>
          </cell>
          <cell r="K108" t="str">
            <v>9 = Zona de riesgo alta. Reducir el riesgo. Evitar el riesgo compartir o transferir.</v>
          </cell>
        </row>
        <row r="109">
          <cell r="H109" t="str">
            <v>12 = Zona de riesgo extrema. Evitar el riesgo. Reducir el riesgo, Compartir o transferir.</v>
          </cell>
          <cell r="I109" t="str">
            <v>3. Entre 76-100</v>
          </cell>
          <cell r="J109" t="str">
            <v>Correctivo</v>
          </cell>
          <cell r="K109" t="str">
            <v>4 = Zona de riesgo alta. Reducir el riesgo. Evitar el riesgo compartir o transferir.</v>
          </cell>
        </row>
        <row r="110">
          <cell r="H110" t="str">
            <v>16 = Zona de riesgo extrema. Evitar el riesgo. Reducir el riesgo, Compartir o transferir.</v>
          </cell>
          <cell r="I110" t="str">
            <v>1. Entre 0-50</v>
          </cell>
          <cell r="J110" t="str">
            <v>Preventivo</v>
          </cell>
          <cell r="K110" t="str">
            <v>6 = Zona de riesgo moderada. Asumir el riesgo. Reducir el Riesgo.</v>
          </cell>
        </row>
        <row r="111">
          <cell r="H111" t="str">
            <v>16 = Zona de riesgo extrema. Evitar el riesgo. Reducir el riesgo, Compartir o transferir.</v>
          </cell>
          <cell r="I111" t="str">
            <v>1. Entre 0-50</v>
          </cell>
          <cell r="J111" t="str">
            <v>Correctivo</v>
          </cell>
          <cell r="K111" t="str">
            <v>16 = Zona de riesgo extrema. Evitar el riesgo. Reducir el riesgo, Compartir o transferir.</v>
          </cell>
        </row>
        <row r="112">
          <cell r="H112" t="str">
            <v>16 = Zona de riesgo extrema. Evitar el riesgo. Reducir el riesgo, Compartir o transferir.</v>
          </cell>
          <cell r="I112" t="str">
            <v>2. Entre 51-75</v>
          </cell>
          <cell r="J112" t="str">
            <v>Preventivo</v>
          </cell>
          <cell r="K112" t="str">
            <v>16 = Zona de riesgo extrema. Evitar el riesgo. Reducir el riesgo, Compartir o transferir.</v>
          </cell>
        </row>
        <row r="113">
          <cell r="H113" t="str">
            <v>16 = Zona de riesgo extrema. Evitar el riesgo. Reducir el riesgo, Compartir o transferir.</v>
          </cell>
          <cell r="I113" t="str">
            <v>2. Entre 51-75</v>
          </cell>
          <cell r="J113" t="str">
            <v>Correctivo</v>
          </cell>
          <cell r="K113" t="str">
            <v>12 = Zona de riesgo extrema. Evitar el riesgo. Reducir el riesgo, Compartir o transferir.</v>
          </cell>
        </row>
        <row r="114">
          <cell r="H114" t="str">
            <v>16 = Zona de riesgo extrema. Evitar el riesgo. Reducir el riesgo, Compartir o transferir.</v>
          </cell>
          <cell r="I114" t="str">
            <v>3. Entre 76-100</v>
          </cell>
          <cell r="J114" t="str">
            <v>Preventivo</v>
          </cell>
          <cell r="K114" t="str">
            <v>12 = Zona de riesgo alta. Reducir el riesgo. Evitar el riesgo compartir o transferir.</v>
          </cell>
        </row>
        <row r="115">
          <cell r="H115" t="str">
            <v>16 = Zona de riesgo extrema. Evitar el riesgo. Reducir el riesgo, Compartir o transferir.</v>
          </cell>
          <cell r="I115" t="str">
            <v>3. Entre 76-100</v>
          </cell>
          <cell r="J115" t="str">
            <v>Correctivo</v>
          </cell>
          <cell r="K115" t="str">
            <v>8 = Zona de riesgo alta. Reducir el riesgo. Evitar el riesgo compartir o transferir.</v>
          </cell>
        </row>
        <row r="116">
          <cell r="H116" t="str">
            <v>20 = Zona de riesgo extrema. Evitar el riesgo. Reducir el riesgo, Compartir o transferir.</v>
          </cell>
          <cell r="I116" t="str">
            <v>1. Entre 0-50</v>
          </cell>
          <cell r="J116" t="str">
            <v>Preventivo</v>
          </cell>
          <cell r="K116" t="str">
            <v>8 = Zona de riesgo alta. Reducir el riesgo. Evitar el riesgo compartir o transferir.</v>
          </cell>
        </row>
        <row r="117">
          <cell r="H117" t="str">
            <v>20 = Zona de riesgo extrema. Evitar el riesgo. Reducir el riesgo, Compartir o transferir.</v>
          </cell>
          <cell r="I117" t="str">
            <v>1. Entre 0-50</v>
          </cell>
          <cell r="J117" t="str">
            <v>Correctivo</v>
          </cell>
          <cell r="K117" t="str">
            <v>20 = Zona de riesgo extrema. Evitar el riesgo. Reducir el riesgo, Compartir o transferir.</v>
          </cell>
        </row>
        <row r="118">
          <cell r="H118" t="str">
            <v>20 = Zona de riesgo extrema. Evitar el riesgo. Reducir el riesgo, Compartir o transferir.</v>
          </cell>
          <cell r="I118" t="str">
            <v>2. Entre 51-75</v>
          </cell>
          <cell r="J118" t="str">
            <v>Preventivo</v>
          </cell>
          <cell r="K118" t="str">
            <v>20 = Zona de riesgo extrema. Evitar el riesgo. Reducir el riesgo, Compartir o transferir.</v>
          </cell>
        </row>
        <row r="119">
          <cell r="H119" t="str">
            <v>20 = Zona de riesgo extrema. Evitar el riesgo. Reducir el riesgo, Compartir o transferir.</v>
          </cell>
          <cell r="I119" t="str">
            <v>2. Entre 51-75</v>
          </cell>
          <cell r="J119" t="str">
            <v>Correctivo</v>
          </cell>
          <cell r="K119" t="str">
            <v>16 = Zona de riesgo extrema. Evitar el riesgo. Reducir el riesgo, Compartir o transferir.</v>
          </cell>
        </row>
        <row r="120">
          <cell r="H120" t="str">
            <v>20 = Zona de riesgo extrema. Evitar el riesgo. Reducir el riesgo, Compartir o transferir.</v>
          </cell>
          <cell r="I120" t="str">
            <v>3. Entre 76-100</v>
          </cell>
          <cell r="J120" t="str">
            <v>Preventivo</v>
          </cell>
          <cell r="K120" t="str">
            <v>15 = Zona de riesgo extrema. Evitar el riesgo. Reducir el riesgo, Compartir o transferir.</v>
          </cell>
        </row>
        <row r="121">
          <cell r="H121" t="str">
            <v>20 = Zona de riesgo extrema. Evitar el riesgo. Reducir el riesgo, Compartir o transferir.</v>
          </cell>
          <cell r="I121" t="str">
            <v>3. Entre 76-100</v>
          </cell>
          <cell r="J121" t="str">
            <v>Correctivo</v>
          </cell>
          <cell r="K121" t="str">
            <v>12 = Zona de riesgo extrema. Evitar el riesgo. Reducir el riesgo, Compartir o transferir.</v>
          </cell>
        </row>
        <row r="122">
          <cell r="H122" t="str">
            <v>5 = Zona de riesgo alta. Reducir el riesgo. Evitar el riesgo compartir o transferir.</v>
          </cell>
          <cell r="I122" t="str">
            <v>1. Entre 0-50</v>
          </cell>
          <cell r="J122" t="str">
            <v>Preventivo</v>
          </cell>
          <cell r="K122" t="str">
            <v>10 = Zona de riesgo alta. Reducir el riesgo. Evitar el riesgo compartir o transferir.</v>
          </cell>
        </row>
        <row r="123">
          <cell r="H123" t="str">
            <v>5 = Zona de riesgo alta. Reducir el riesgo. Evitar el riesgo compartir o transferir.</v>
          </cell>
          <cell r="I123" t="str">
            <v>1. Entre 0-50</v>
          </cell>
          <cell r="J123" t="str">
            <v>Correctivo</v>
          </cell>
          <cell r="K123" t="str">
            <v>5 = Zona de riesgo alta. Reducir el riesgo. Evitar el riesgo compartir o transferir.</v>
          </cell>
        </row>
        <row r="124">
          <cell r="H124" t="str">
            <v>5 = Zona de riesgo alta. Reducir el riesgo. Evitar el riesgo compartir o transferir.</v>
          </cell>
          <cell r="I124" t="str">
            <v>2. Entre 51-75</v>
          </cell>
          <cell r="J124" t="str">
            <v>Preventivo</v>
          </cell>
          <cell r="K124" t="str">
            <v>5 = Zona de riesgo alta. Reducir el riesgo. Evitar el riesgo compartir o transferir.</v>
          </cell>
        </row>
        <row r="125">
          <cell r="H125" t="str">
            <v>5 = Zona de riesgo alta. Reducir el riesgo. Evitar el riesgo compartir o transferir.</v>
          </cell>
          <cell r="I125" t="str">
            <v>2. Entre 51-75</v>
          </cell>
          <cell r="J125" t="str">
            <v>Correctivo</v>
          </cell>
          <cell r="K125" t="str">
            <v>5 = Zona de riesgo alta. Reducir el riesgo. Evitar el riesgo compartir o transferir.</v>
          </cell>
        </row>
        <row r="126">
          <cell r="H126" t="str">
            <v>5 = Zona de riesgo alta. Reducir el riesgo. Evitar el riesgo compartir o transferir.</v>
          </cell>
          <cell r="I126" t="str">
            <v>3. Entre 76-100</v>
          </cell>
          <cell r="J126" t="str">
            <v>Preventivo</v>
          </cell>
          <cell r="K126" t="str">
            <v>4 = Zona de riesgo alta. Reducir el riesgo. Evitar el riesgo compartir o transferir.</v>
          </cell>
        </row>
        <row r="127">
          <cell r="H127" t="str">
            <v>5 = Zona de riesgo alta. Reducir el riesgo. Evitar el riesgo compartir o transferir.</v>
          </cell>
          <cell r="I127" t="str">
            <v>3. Entre 76-100</v>
          </cell>
          <cell r="J127" t="str">
            <v>Correctivo</v>
          </cell>
          <cell r="K127" t="str">
            <v>5 = Zona de riesgo alta. Reducir el riesgo. Evitar el riesgo compartir o transferir.</v>
          </cell>
        </row>
        <row r="128">
          <cell r="H128" t="str">
            <v>10 = Zona de riesgo extrema. Evitar el riesgo. Reducir el riesgo, Compartir o transferir.</v>
          </cell>
          <cell r="I128" t="str">
            <v>1. Entre 0-50</v>
          </cell>
          <cell r="J128" t="str">
            <v>Preventivo</v>
          </cell>
          <cell r="K128" t="str">
            <v>3 = Zona de riesgo moderada. Asumir el riesgo. Reducir el Riesgo.</v>
          </cell>
        </row>
        <row r="129">
          <cell r="H129" t="str">
            <v>10 = Zona de riesgo extrema. Evitar el riesgo. Reducir el riesgo, Compartir o transferir.</v>
          </cell>
          <cell r="I129" t="str">
            <v>1. Entre 0-50</v>
          </cell>
          <cell r="J129" t="str">
            <v>Correctivo</v>
          </cell>
          <cell r="K129" t="str">
            <v>10 = Zona de riesgo extrema. Evitar el riesgo. Reducir el riesgo, Compartir o transferir.</v>
          </cell>
        </row>
        <row r="130">
          <cell r="H130" t="str">
            <v>10 = Zona de riesgo extrema. Evitar el riesgo. Reducir el riesgo, Compartir o transferir.</v>
          </cell>
          <cell r="I130" t="str">
            <v>2. Entre 51-75</v>
          </cell>
          <cell r="J130" t="str">
            <v>Preventivo</v>
          </cell>
          <cell r="K130" t="str">
            <v>10 = Zona de riesgo extrema. Evitar el riesgo. Reducir el riesgo, Compartir o transferir.</v>
          </cell>
        </row>
        <row r="131">
          <cell r="H131" t="str">
            <v>10 = Zona de riesgo extrema. Evitar el riesgo. Reducir el riesgo, Compartir o transferir.</v>
          </cell>
          <cell r="I131" t="str">
            <v>2. Entre 51-75</v>
          </cell>
          <cell r="J131" t="str">
            <v>Correctivo</v>
          </cell>
          <cell r="K131" t="str">
            <v>5 = Zona de riesgo alta. Reducir el riesgo. Evitar el riesgo compartir o transferir.</v>
          </cell>
        </row>
        <row r="132">
          <cell r="H132" t="str">
            <v>10 = Zona de riesgo extrema. Evitar el riesgo. Reducir el riesgo, Compartir o transferir.</v>
          </cell>
          <cell r="I132" t="str">
            <v>3. Entre 76-100</v>
          </cell>
          <cell r="J132" t="str">
            <v>Preventivo</v>
          </cell>
          <cell r="K132" t="str">
            <v>8 = Zona de riesgo alta. Reducir el riesgo. Evitar el riesgo compartir o transferir.</v>
          </cell>
        </row>
        <row r="133">
          <cell r="H133" t="str">
            <v>10 = Zona de riesgo extrema. Evitar el riesgo. Reducir el riesgo, Compartir o transferir.</v>
          </cell>
          <cell r="I133" t="str">
            <v>3. Entre 76-100</v>
          </cell>
          <cell r="J133" t="str">
            <v>Correctivo</v>
          </cell>
          <cell r="K133" t="str">
            <v>5 = Zona de riesgo alta. Reducir el riesgo. Evitar el riesgo compartir o transferir.</v>
          </cell>
        </row>
        <row r="134">
          <cell r="H134" t="str">
            <v>15 = Zona de riesgo extrema. Evitar el riesgo. Reducir el riesgo, Compartir o transferir.</v>
          </cell>
          <cell r="I134" t="str">
            <v>1. Entre 0-50</v>
          </cell>
          <cell r="J134" t="str">
            <v>Preventivo</v>
          </cell>
          <cell r="K134" t="str">
            <v>6 = Zona de riesgo moderada. Asumir el riesgo. Reducir el Riesgo.</v>
          </cell>
        </row>
        <row r="135">
          <cell r="H135" t="str">
            <v>15 = Zona de riesgo extrema. Evitar el riesgo. Reducir el riesgo, Compartir o transferir.</v>
          </cell>
          <cell r="I135" t="str">
            <v>1. Entre 0-50</v>
          </cell>
          <cell r="J135" t="str">
            <v>Correctivo</v>
          </cell>
          <cell r="K135" t="str">
            <v>15 = Zona de riesgo extrema. Evitar el riesgo. Reducir el riesgo, Compartir o transferir.</v>
          </cell>
        </row>
        <row r="136">
          <cell r="H136" t="str">
            <v>15 = Zona de riesgo extrema. Evitar el riesgo. Reducir el riesgo, Compartir o transferir.</v>
          </cell>
          <cell r="I136" t="str">
            <v>2. Entre 51-75</v>
          </cell>
          <cell r="J136" t="str">
            <v>Preventivo</v>
          </cell>
          <cell r="K136" t="str">
            <v>15 = Zona de riesgo extrema. Evitar el riesgo. Reducir el riesgo, Compartir o transferir.</v>
          </cell>
        </row>
        <row r="137">
          <cell r="H137" t="str">
            <v>15 = Zona de riesgo extrema. Evitar el riesgo. Reducir el riesgo, Compartir o transferir.</v>
          </cell>
          <cell r="I137" t="str">
            <v>2. Entre 51-75</v>
          </cell>
          <cell r="J137" t="str">
            <v>Correctivo</v>
          </cell>
          <cell r="K137" t="str">
            <v>10 = Zona de riesgo extrema. Evitar el riesgo. Reducir el riesgo, Compartir o transferir.</v>
          </cell>
        </row>
        <row r="138">
          <cell r="H138" t="str">
            <v>15 = Zona de riesgo extrema. Evitar el riesgo. Reducir el riesgo, Compartir o transferir.</v>
          </cell>
          <cell r="I138" t="str">
            <v>3. Entre 76-100</v>
          </cell>
          <cell r="J138" t="str">
            <v>Preventivo</v>
          </cell>
          <cell r="K138" t="str">
            <v>12 = Zona de riesgo extrema. Evitar el riesgo. Reducir el riesgo, Compartir o transferir.</v>
          </cell>
        </row>
        <row r="139">
          <cell r="H139" t="str">
            <v>15 = Zona de riesgo extrema. Evitar el riesgo. Reducir el riesgo, Compartir o transferir.</v>
          </cell>
          <cell r="I139" t="str">
            <v>3. Entre 76-100</v>
          </cell>
          <cell r="J139" t="str">
            <v>Correctivo</v>
          </cell>
          <cell r="K139" t="str">
            <v>5 = Zona de riesgo alta. Reducir el riesgo. Evitar el riesgo compartir o transferir.</v>
          </cell>
        </row>
        <row r="140">
          <cell r="H140" t="str">
            <v>20 = Zona de riesgo extrema. Evitar el riesgo. Reducir el riesgo, Compartir o transferir.</v>
          </cell>
          <cell r="I140" t="str">
            <v>1. Entre 0-50</v>
          </cell>
          <cell r="J140" t="str">
            <v>Preventivo</v>
          </cell>
          <cell r="K140" t="str">
            <v>9 = Zona de riesgo alta. Reducir el riesgo. Evitar el riesgo compartir o transferir.</v>
          </cell>
        </row>
        <row r="141">
          <cell r="H141" t="str">
            <v>20 = Zona de riesgo extrema. Evitar el riesgo. Reducir el riesgo, Compartir o transferir.</v>
          </cell>
          <cell r="I141" t="str">
            <v>1. Entre 0-50</v>
          </cell>
          <cell r="J141" t="str">
            <v>Correctivo</v>
          </cell>
          <cell r="K141" t="str">
            <v>20 = Zona de riesgo extrema. Evitar el riesgo. Reducir el riesgo, Compartir o transferir.</v>
          </cell>
        </row>
        <row r="142">
          <cell r="H142" t="str">
            <v>20 = Zona de riesgo extrema. Evitar el riesgo. Reducir el riesgo, Compartir o transferir.</v>
          </cell>
          <cell r="I142" t="str">
            <v>2. Entre 51-75</v>
          </cell>
          <cell r="J142" t="str">
            <v>Preventivo</v>
          </cell>
          <cell r="K142" t="str">
            <v>20 = Zona de riesgo extrema. Evitar el riesgo. Reducir el riesgo, Compartir o transferir.</v>
          </cell>
        </row>
        <row r="143">
          <cell r="H143" t="str">
            <v>20 = Zona de riesgo extrema. Evitar el riesgo. Reducir el riesgo, Compartir o transferir.</v>
          </cell>
          <cell r="I143" t="str">
            <v>2. Entre 51-75</v>
          </cell>
          <cell r="J143" t="str">
            <v>Correctivo</v>
          </cell>
          <cell r="K143" t="str">
            <v>15 = Zona de riesgo extrema. Evitar el riesgo. Reducir el riesgo, Compartir o transferir.</v>
          </cell>
        </row>
        <row r="144">
          <cell r="H144" t="str">
            <v>20 = Zona de riesgo extrema. Evitar el riesgo. Reducir el riesgo, Compartir o transferir.</v>
          </cell>
          <cell r="I144" t="str">
            <v>3. Entre 76-100</v>
          </cell>
          <cell r="J144" t="str">
            <v>Preventivo</v>
          </cell>
          <cell r="K144" t="str">
            <v>16 = Zona de riesgo extrema. Evitar el riesgo. Reducir el riesgo, Compartir o transferir.</v>
          </cell>
        </row>
        <row r="145">
          <cell r="H145" t="str">
            <v>20 = Zona de riesgo extrema. Evitar el riesgo. Reducir el riesgo, Compartir o transferir.</v>
          </cell>
          <cell r="I145" t="str">
            <v>3. Entre 76-100</v>
          </cell>
          <cell r="J145" t="str">
            <v>Correctivo</v>
          </cell>
          <cell r="K145" t="str">
            <v>10 = Zona de riesgo extrema. Evitar el riesgo. Reducir el riesgo, Compartir o transferir.</v>
          </cell>
        </row>
        <row r="146">
          <cell r="H146" t="str">
            <v>25 = Zona de riesgo extrema. Evitar el riesgo. Reducir el riesgo, Compartir o transferir.</v>
          </cell>
          <cell r="I146" t="str">
            <v>1. Entre 0-50</v>
          </cell>
          <cell r="J146" t="str">
            <v>Preventivo</v>
          </cell>
          <cell r="K146" t="str">
            <v>12 = Zona de riesgo alta. Reducir el riesgo. Evitar el riesgo compartir o transferir.</v>
          </cell>
        </row>
        <row r="147">
          <cell r="H147" t="str">
            <v>25 = Zona de riesgo extrema. Evitar el riesgo. Reducir el riesgo, Compartir o transferir.</v>
          </cell>
          <cell r="I147" t="str">
            <v>1. Entre 0-50</v>
          </cell>
          <cell r="J147" t="str">
            <v>Correctivo</v>
          </cell>
          <cell r="K147" t="str">
            <v>25 = Zona de riesgo extrema. Evitar el riesgo. Reducir el riesgo, Compartir o transferir.</v>
          </cell>
        </row>
        <row r="148">
          <cell r="H148" t="str">
            <v>25 = Zona de riesgo extrema. Evitar el riesgo. Reducir el riesgo, Compartir o transferir.</v>
          </cell>
          <cell r="I148" t="str">
            <v>2. Entre 51-75</v>
          </cell>
          <cell r="J148" t="str">
            <v>Preventivo</v>
          </cell>
          <cell r="K148" t="str">
            <v>25 = Zona de riesgo extrema. Evitar el riesgo. Reducir el riesgo, Compartir o transferir.</v>
          </cell>
        </row>
        <row r="149">
          <cell r="H149" t="str">
            <v>25 = Zona de riesgo extrema. Evitar el riesgo. Reducir el riesgo, Compartir o transferir.</v>
          </cell>
          <cell r="I149" t="str">
            <v>2. Entre 51-75</v>
          </cell>
          <cell r="J149" t="str">
            <v>Correctivo</v>
          </cell>
          <cell r="K149" t="str">
            <v>20 = Zona de riesgo extrema. Evitar el riesgo. Reducir el riesgo, Compartir o transferir.</v>
          </cell>
        </row>
        <row r="150">
          <cell r="H150" t="str">
            <v>25 = Zona de riesgo extrema. Evitar el riesgo. Reducir el riesgo, Compartir o transferir.</v>
          </cell>
          <cell r="I150" t="str">
            <v>3. Entre 76-100</v>
          </cell>
          <cell r="J150" t="str">
            <v>Preventivo</v>
          </cell>
          <cell r="K150" t="str">
            <v>20 = Zona de riesgo extrema. Evitar el riesgo. Reducir el riesgo, Compartir o transferir.</v>
          </cell>
        </row>
        <row r="151">
          <cell r="H151" t="str">
            <v>25 = Zona de riesgo extrema. Evitar el riesgo. Reducir el riesgo, Compartir o transferir.</v>
          </cell>
          <cell r="I151" t="str">
            <v>3. Entre 76-100</v>
          </cell>
          <cell r="J151" t="str">
            <v>Correctivo</v>
          </cell>
          <cell r="K151" t="str">
            <v>15 = Zona de riesgo extrema. Evitar el riesgo. Reducir el riesgo, Compartir o transferir.</v>
          </cell>
        </row>
        <row r="152">
          <cell r="K152" t="str">
            <v>15 = Zona de riesgo extrema. Evitar el riesgo. Reducir el riesgo, Compartir o transferir.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istas"/>
      <sheetName val="Anexo (Probabilidad e Impacto)"/>
      <sheetName val="Contexto Estratégico"/>
      <sheetName val="Mapa de Riesgos"/>
      <sheetName val="Ev.Controles PI"/>
      <sheetName val="Ev. Controles AC"/>
      <sheetName val="Ev. Controles DH"/>
      <sheetName val="Ev. Controles PF"/>
      <sheetName val="Ev. Controles VA"/>
      <sheetName val="Ev. Controles CC"/>
      <sheetName val="Ev. Controles GC"/>
      <sheetName val="Ev. Controles GD"/>
      <sheetName val="Ev. Controles BS"/>
      <sheetName val="Ev. Controles TH"/>
      <sheetName val="TRANSVERSALES"/>
      <sheetName val="Ev. Controles EM"/>
    </sheetNames>
    <sheetDataSet>
      <sheetData sheetId="0">
        <row r="2">
          <cell r="H2" t="str">
            <v xml:space="preserve">1 = Zona de riesgo baja. Asumir el riesgo </v>
          </cell>
          <cell r="J2" t="str">
            <v>Preventivo</v>
          </cell>
        </row>
        <row r="3">
          <cell r="H3" t="str">
            <v xml:space="preserve">1 = Zona de riesgo baja. Asumir el riesgo </v>
          </cell>
          <cell r="J3" t="str">
            <v>Correctivo</v>
          </cell>
        </row>
        <row r="4">
          <cell r="H4" t="str">
            <v xml:space="preserve">1 = Zona de riesgo baja. Asumir el riesgo </v>
          </cell>
          <cell r="J4" t="str">
            <v>Preventivo</v>
          </cell>
        </row>
        <row r="5">
          <cell r="H5" t="str">
            <v xml:space="preserve">1 = Zona de riesgo baja. Asumir el riesgo </v>
          </cell>
          <cell r="J5" t="str">
            <v>Correctivo</v>
          </cell>
        </row>
        <row r="6">
          <cell r="H6" t="str">
            <v xml:space="preserve">1 = Zona de riesgo baja. Asumir el riesgo </v>
          </cell>
          <cell r="J6" t="str">
            <v>Preventivo</v>
          </cell>
        </row>
        <row r="7">
          <cell r="H7" t="str">
            <v xml:space="preserve">1 = Zona de riesgo baja. Asumir el riesgo </v>
          </cell>
          <cell r="J7" t="str">
            <v>Correctivo</v>
          </cell>
        </row>
        <row r="8">
          <cell r="H8" t="str">
            <v>2 = Zona de riesgo baja. Asumir el riesgo</v>
          </cell>
          <cell r="J8" t="str">
            <v>Preventivo</v>
          </cell>
        </row>
        <row r="9">
          <cell r="H9" t="str">
            <v>2 = Zona de riesgo baja. Asumir el riesgo</v>
          </cell>
          <cell r="J9" t="str">
            <v>Correctivo</v>
          </cell>
        </row>
        <row r="10">
          <cell r="H10" t="str">
            <v>2 = Zona de riesgo baja. Asumir el riesgo</v>
          </cell>
          <cell r="J10" t="str">
            <v>Preventivo</v>
          </cell>
        </row>
        <row r="11">
          <cell r="H11" t="str">
            <v>2 = Zona de riesgo baja. Asumir el riesgo</v>
          </cell>
          <cell r="J11" t="str">
            <v>Correctivo</v>
          </cell>
        </row>
        <row r="12">
          <cell r="H12" t="str">
            <v>2 = Zona de riesgo baja. Asumir el riesgo</v>
          </cell>
          <cell r="J12" t="str">
            <v>Preventivo</v>
          </cell>
        </row>
        <row r="13">
          <cell r="H13" t="str">
            <v>2 = Zona de riesgo baja. Asumir el riesgo</v>
          </cell>
          <cell r="J13" t="str">
            <v>Correctivo</v>
          </cell>
        </row>
        <row r="14">
          <cell r="H14" t="str">
            <v>3 = Zona de riesgo baja. Asumir el riesgo</v>
          </cell>
          <cell r="J14" t="str">
            <v>Preventivo</v>
          </cell>
        </row>
        <row r="15">
          <cell r="H15" t="str">
            <v>3 = Zona de riesgo baja. Asumir el riesgo</v>
          </cell>
          <cell r="J15" t="str">
            <v>Correctivo</v>
          </cell>
        </row>
        <row r="16">
          <cell r="H16" t="str">
            <v>3 = Zona de riesgo baja. Asumir el riesgo</v>
          </cell>
          <cell r="J16" t="str">
            <v>Preventivo</v>
          </cell>
        </row>
        <row r="17">
          <cell r="H17" t="str">
            <v>3 = Zona de riesgo baja. Asumir el riesgo</v>
          </cell>
          <cell r="J17" t="str">
            <v>Correctivo</v>
          </cell>
        </row>
        <row r="18">
          <cell r="H18" t="str">
            <v>3 = Zona de riesgo baja. Asumir el riesgo</v>
          </cell>
          <cell r="J18" t="str">
            <v>Preventivo</v>
          </cell>
        </row>
        <row r="19">
          <cell r="H19" t="str">
            <v>3 = Zona de riesgo baja. Asumir el riesgo</v>
          </cell>
          <cell r="J19" t="str">
            <v>Correctivo</v>
          </cell>
        </row>
        <row r="20">
          <cell r="H20" t="str">
            <v>4 = Zona de riesgo moderada. Asumir el riesgo. Reducir el Riesgo.</v>
          </cell>
          <cell r="J20" t="str">
            <v>Preventivo</v>
          </cell>
        </row>
        <row r="21">
          <cell r="H21" t="str">
            <v>4 = Zona de riesgo moderada. Asumir el riesgo. Reducir el Riesgo.</v>
          </cell>
          <cell r="J21" t="str">
            <v>Correctivo</v>
          </cell>
        </row>
        <row r="22">
          <cell r="H22" t="str">
            <v>4 = Zona de riesgo moderada. Asumir el riesgo. Reducir el Riesgo.</v>
          </cell>
          <cell r="J22" t="str">
            <v>Preventivo</v>
          </cell>
        </row>
        <row r="23">
          <cell r="H23" t="str">
            <v>4 = Zona de riesgo moderada. Asumir el riesgo. Reducir el Riesgo.</v>
          </cell>
          <cell r="J23" t="str">
            <v>Correctivo</v>
          </cell>
        </row>
        <row r="24">
          <cell r="H24" t="str">
            <v>4 = Zona de riesgo moderada. Asumir el riesgo. Reducir el Riesgo.</v>
          </cell>
          <cell r="J24" t="str">
            <v>Preventivo</v>
          </cell>
        </row>
        <row r="25">
          <cell r="H25" t="str">
            <v>4 = Zona de riesgo moderada. Asumir el riesgo. Reducir el Riesgo.</v>
          </cell>
          <cell r="J25" t="str">
            <v>Correctivo</v>
          </cell>
        </row>
        <row r="26">
          <cell r="H26" t="str">
            <v>5 = Zona de riesgo alta. Reducir el riesgo. Evitar el riesgo compartir o transferir.</v>
          </cell>
          <cell r="J26" t="str">
            <v>Preventivo</v>
          </cell>
        </row>
        <row r="27">
          <cell r="H27" t="str">
            <v>5 = Zona de riesgo alta. Reducir el riesgo. Evitar el riesgo compartir o transferir.</v>
          </cell>
          <cell r="J27" t="str">
            <v>Correctivo</v>
          </cell>
        </row>
        <row r="28">
          <cell r="H28" t="str">
            <v>5 = Zona de riesgo alta. Reducir el riesgo. Evitar el riesgo compartir o transferir.</v>
          </cell>
          <cell r="J28" t="str">
            <v>Preventivo</v>
          </cell>
        </row>
        <row r="29">
          <cell r="H29" t="str">
            <v>5 = Zona de riesgo alta. Reducir el riesgo. Evitar el riesgo compartir o transferir.</v>
          </cell>
          <cell r="J29" t="str">
            <v>Correctivo</v>
          </cell>
        </row>
        <row r="30">
          <cell r="H30" t="str">
            <v>5 = Zona de riesgo alta. Reducir el riesgo. Evitar el riesgo compartir o transferir.</v>
          </cell>
          <cell r="J30" t="str">
            <v>Preventivo</v>
          </cell>
        </row>
        <row r="31">
          <cell r="H31" t="str">
            <v>5 = Zona de riesgo alta. Reducir el riesgo. Evitar el riesgo compartir o transferir.</v>
          </cell>
          <cell r="J31" t="str">
            <v>Correctivo</v>
          </cell>
        </row>
        <row r="32">
          <cell r="H32" t="str">
            <v>2 = Zona de riesgo baja. Asumir el riesgo</v>
          </cell>
          <cell r="J32" t="str">
            <v>Preventivo</v>
          </cell>
        </row>
        <row r="33">
          <cell r="H33" t="str">
            <v>2 = Zona de riesgo baja. Asumir el riesgo</v>
          </cell>
          <cell r="J33" t="str">
            <v>Correctivo</v>
          </cell>
        </row>
        <row r="34">
          <cell r="H34" t="str">
            <v>2 = Zona de riesgo baja. Asumir el riesgo</v>
          </cell>
          <cell r="J34" t="str">
            <v>Preventivo</v>
          </cell>
        </row>
        <row r="35">
          <cell r="H35" t="str">
            <v>2 = Zona de riesgo baja. Asumir el riesgo</v>
          </cell>
          <cell r="J35" t="str">
            <v>Correctivo</v>
          </cell>
        </row>
        <row r="36">
          <cell r="H36" t="str">
            <v>2 = Zona de riesgo baja. Asumir el riesgo</v>
          </cell>
          <cell r="J36" t="str">
            <v>Preventivo</v>
          </cell>
        </row>
        <row r="37">
          <cell r="H37" t="str">
            <v>2 = Zona de riesgo baja. Asumir el riesgo</v>
          </cell>
          <cell r="J37" t="str">
            <v>Correctivo</v>
          </cell>
        </row>
        <row r="38">
          <cell r="H38" t="str">
            <v>4 = Zona de riesgo baja. Asumir el riesgo</v>
          </cell>
          <cell r="J38" t="str">
            <v>Preventivo</v>
          </cell>
        </row>
        <row r="39">
          <cell r="H39" t="str">
            <v>4 = Zona de riesgo baja. Asumir el riesgo</v>
          </cell>
          <cell r="J39" t="str">
            <v>Correctivo</v>
          </cell>
        </row>
        <row r="40">
          <cell r="H40" t="str">
            <v>4 = Zona de riesgo baja. Asumir el riesgo</v>
          </cell>
          <cell r="J40" t="str">
            <v>Preventivo</v>
          </cell>
        </row>
        <row r="41">
          <cell r="H41" t="str">
            <v>4 = Zona de riesgo baja. Asumir el riesgo</v>
          </cell>
          <cell r="J41" t="str">
            <v>Correctivo</v>
          </cell>
        </row>
        <row r="42">
          <cell r="H42" t="str">
            <v>4 = Zona de riesgo baja. Asumir el riesgo</v>
          </cell>
          <cell r="J42" t="str">
            <v>Preventivo</v>
          </cell>
        </row>
        <row r="43">
          <cell r="H43" t="str">
            <v>4 = Zona de riesgo baja. Asumir el riesgo</v>
          </cell>
          <cell r="J43" t="str">
            <v>Correctivo</v>
          </cell>
        </row>
        <row r="44">
          <cell r="H44" t="str">
            <v>6 = Zona de riesgo moderada. Asumir el riesgo. Reducir el Riesgo.</v>
          </cell>
          <cell r="J44" t="str">
            <v>Preventivo</v>
          </cell>
        </row>
        <row r="45">
          <cell r="H45" t="str">
            <v>6 = Zona de riesgo moderada. Asumir el riesgo. Reducir el Riesgo.</v>
          </cell>
          <cell r="J45" t="str">
            <v>Correctivo</v>
          </cell>
        </row>
        <row r="46">
          <cell r="H46" t="str">
            <v>6 = Zona de riesgo moderada. Asumir el riesgo. Reducir el Riesgo.</v>
          </cell>
          <cell r="J46" t="str">
            <v>Preventivo</v>
          </cell>
        </row>
        <row r="47">
          <cell r="H47" t="str">
            <v>6 = Zona de riesgo moderada. Asumir el riesgo. Reducir el Riesgo.</v>
          </cell>
          <cell r="J47" t="str">
            <v>Correctivo</v>
          </cell>
        </row>
        <row r="48">
          <cell r="H48" t="str">
            <v>6 = Zona de riesgo moderada. Asumir el riesgo. Reducir el Riesgo.</v>
          </cell>
          <cell r="J48" t="str">
            <v>Preventivo</v>
          </cell>
        </row>
        <row r="49">
          <cell r="H49" t="str">
            <v>6 = Zona de riesgo moderada. Asumir el riesgo. Reducir el Riesgo.</v>
          </cell>
          <cell r="J49" t="str">
            <v>Correctivo</v>
          </cell>
        </row>
        <row r="50">
          <cell r="H50" t="str">
            <v>8 = Zona de riesgo alta. Reducir el riesgo. Evitar el riesgo compartir o transferir.</v>
          </cell>
          <cell r="J50" t="str">
            <v>Preventivo</v>
          </cell>
        </row>
        <row r="51">
          <cell r="H51" t="str">
            <v>8 = Zona de riesgo alta. Reducir el riesgo. Evitar el riesgo compartir o transferir.</v>
          </cell>
          <cell r="J51" t="str">
            <v>Correctivo</v>
          </cell>
        </row>
        <row r="52">
          <cell r="H52" t="str">
            <v>8 = Zona de riesgo alta. Reducir el riesgo. Evitar el riesgo compartir o transferir.</v>
          </cell>
          <cell r="J52" t="str">
            <v>Preventivo</v>
          </cell>
        </row>
        <row r="53">
          <cell r="H53" t="str">
            <v>8 = Zona de riesgo alta. Reducir el riesgo. Evitar el riesgo compartir o transferir.</v>
          </cell>
          <cell r="J53" t="str">
            <v>Correctivo</v>
          </cell>
        </row>
        <row r="54">
          <cell r="H54" t="str">
            <v>8 = Zona de riesgo alta. Reducir el riesgo. Evitar el riesgo compartir o transferir.</v>
          </cell>
          <cell r="J54" t="str">
            <v>Preventivo</v>
          </cell>
        </row>
        <row r="55">
          <cell r="H55" t="str">
            <v>8 = Zona de riesgo alta. Reducir el riesgo. Evitar el riesgo compartir o transferir.</v>
          </cell>
          <cell r="J55" t="str">
            <v>Correctivo</v>
          </cell>
        </row>
        <row r="56">
          <cell r="H56" t="str">
            <v>10 = Zona de riesgo alta. Reducir el riesgo. Evitar el riesgo compartir o transferir.</v>
          </cell>
          <cell r="J56" t="str">
            <v>Preventivo</v>
          </cell>
        </row>
        <row r="57">
          <cell r="H57" t="str">
            <v>10 = Zona de riesgo alta. Reducir el riesgo. Evitar el riesgo compartir o transferir.</v>
          </cell>
          <cell r="J57" t="str">
            <v>Correctivo</v>
          </cell>
        </row>
        <row r="58">
          <cell r="H58" t="str">
            <v>10 = Zona de riesgo alta. Reducir el riesgo. Evitar el riesgo compartir o transferir.</v>
          </cell>
          <cell r="J58" t="str">
            <v>Preventivo</v>
          </cell>
        </row>
        <row r="59">
          <cell r="H59" t="str">
            <v>10 = Zona de riesgo alta. Reducir el riesgo. Evitar el riesgo compartir o transferir.</v>
          </cell>
          <cell r="J59" t="str">
            <v>Correctivo</v>
          </cell>
        </row>
        <row r="60">
          <cell r="H60" t="str">
            <v>10 = Zona de riesgo alta. Reducir el riesgo. Evitar el riesgo compartir o transferir.</v>
          </cell>
          <cell r="J60" t="str">
            <v>Preventivo</v>
          </cell>
        </row>
        <row r="61">
          <cell r="H61" t="str">
            <v>10 = Zona de riesgo alta. Reducir el riesgo. Evitar el riesgo compartir o transferir.</v>
          </cell>
          <cell r="J61" t="str">
            <v>Correctivo</v>
          </cell>
        </row>
        <row r="62">
          <cell r="H62" t="str">
            <v>3 = Zona de riesgo moderada. Asumir el riesgo. Reducir el Riesgo.</v>
          </cell>
          <cell r="J62" t="str">
            <v>Preventivo</v>
          </cell>
        </row>
        <row r="63">
          <cell r="H63" t="str">
            <v>3 = Zona de riesgo moderada. Asumir el riesgo. Reducir el Riesgo.</v>
          </cell>
          <cell r="J63" t="str">
            <v>Correctivo</v>
          </cell>
        </row>
        <row r="64">
          <cell r="H64" t="str">
            <v>3 = Zona de riesgo moderada. Asumir el riesgo. Reducir el Riesgo.</v>
          </cell>
          <cell r="J64" t="str">
            <v>Preventivo</v>
          </cell>
        </row>
        <row r="65">
          <cell r="H65" t="str">
            <v>3 = Zona de riesgo moderada. Asumir el riesgo. Reducir el Riesgo.</v>
          </cell>
          <cell r="J65" t="str">
            <v>Correctivo</v>
          </cell>
        </row>
        <row r="66">
          <cell r="H66" t="str">
            <v>3 = Zona de riesgo moderada. Asumir el riesgo. Reducir el Riesgo.</v>
          </cell>
          <cell r="J66" t="str">
            <v>Preventivo</v>
          </cell>
        </row>
        <row r="67">
          <cell r="H67" t="str">
            <v>3 = Zona de riesgo moderada. Asumir el riesgo. Reducir el Riesgo.</v>
          </cell>
          <cell r="J67" t="str">
            <v>Correctivo</v>
          </cell>
        </row>
        <row r="68">
          <cell r="H68" t="str">
            <v>6 = Zona de riesgo moderada. Asumir el riesgo. Reducir el Riesgo.</v>
          </cell>
          <cell r="J68" t="str">
            <v>Preventivo</v>
          </cell>
        </row>
        <row r="69">
          <cell r="H69" t="str">
            <v>6 = Zona de riesgo moderada. Asumir el riesgo. Reducir el Riesgo.</v>
          </cell>
          <cell r="J69" t="str">
            <v>Correctivo</v>
          </cell>
        </row>
        <row r="70">
          <cell r="H70" t="str">
            <v>6 = Zona de riesgo moderada. Asumir el riesgo. Reducir el Riesgo.</v>
          </cell>
          <cell r="J70" t="str">
            <v>Preventivo</v>
          </cell>
        </row>
        <row r="71">
          <cell r="H71" t="str">
            <v>6 = Zona de riesgo moderada. Asumir el riesgo. Reducir el Riesgo.</v>
          </cell>
          <cell r="J71" t="str">
            <v>Correctivo</v>
          </cell>
        </row>
        <row r="72">
          <cell r="H72" t="str">
            <v>6 = Zona de riesgo moderada. Asumir el riesgo. Reducir el Riesgo.</v>
          </cell>
          <cell r="J72" t="str">
            <v>Preventivo</v>
          </cell>
        </row>
        <row r="73">
          <cell r="H73" t="str">
            <v>6 = Zona de riesgo moderada. Asumir el riesgo. Reducir el Riesgo.</v>
          </cell>
          <cell r="J73" t="str">
            <v>Correctivo</v>
          </cell>
        </row>
        <row r="74">
          <cell r="H74" t="str">
            <v>9 = Zona de riesgo alta. Reducir el riesgo. Evitar el riesgo compartir o transferir.</v>
          </cell>
          <cell r="J74" t="str">
            <v>Preventivo</v>
          </cell>
        </row>
        <row r="75">
          <cell r="H75" t="str">
            <v>9 = Zona de riesgo alta. Reducir el riesgo. Evitar el riesgo compartir o transferir.</v>
          </cell>
          <cell r="J75" t="str">
            <v>Correctivo</v>
          </cell>
        </row>
        <row r="76">
          <cell r="H76" t="str">
            <v>9 = Zona de riesgo alta. Reducir el riesgo. Evitar el riesgo compartir o transferir.</v>
          </cell>
          <cell r="J76" t="str">
            <v>Preventivo</v>
          </cell>
        </row>
        <row r="77">
          <cell r="H77" t="str">
            <v>9 = Zona de riesgo alta. Reducir el riesgo. Evitar el riesgo compartir o transferir.</v>
          </cell>
          <cell r="J77" t="str">
            <v>Correctivo</v>
          </cell>
        </row>
        <row r="78">
          <cell r="H78" t="str">
            <v>9 = Zona de riesgo alta. Reducir el riesgo. Evitar el riesgo compartir o transferir.</v>
          </cell>
          <cell r="J78" t="str">
            <v>Preventivo</v>
          </cell>
        </row>
        <row r="79">
          <cell r="H79" t="str">
            <v>9 = Zona de riesgo alta. Reducir el riesgo. Evitar el riesgo compartir o transferir.</v>
          </cell>
          <cell r="J79" t="str">
            <v>Correctivo</v>
          </cell>
        </row>
        <row r="80">
          <cell r="H80" t="str">
            <v>12 = Zona de riesgo alta. Reducir el riesgo. Evitar el riesgo compartir o transferir.</v>
          </cell>
          <cell r="J80" t="str">
            <v>Preventivo</v>
          </cell>
        </row>
        <row r="81">
          <cell r="H81" t="str">
            <v>12 = Zona de riesgo alta. Reducir el riesgo. Evitar el riesgo compartir o transferir.</v>
          </cell>
          <cell r="J81" t="str">
            <v>Correctivo</v>
          </cell>
        </row>
        <row r="82">
          <cell r="H82" t="str">
            <v>12 = Zona de riesgo alta. Reducir el riesgo. Evitar el riesgo compartir o transferir.</v>
          </cell>
          <cell r="J82" t="str">
            <v>Preventivo</v>
          </cell>
        </row>
        <row r="83">
          <cell r="H83" t="str">
            <v>12 = Zona de riesgo alta. Reducir el riesgo. Evitar el riesgo compartir o transferir.</v>
          </cell>
          <cell r="J83" t="str">
            <v>Correctivo</v>
          </cell>
        </row>
        <row r="84">
          <cell r="H84" t="str">
            <v>12 = Zona de riesgo alta. Reducir el riesgo. Evitar el riesgo compartir o transferir.</v>
          </cell>
          <cell r="J84" t="str">
            <v>Preventivo</v>
          </cell>
        </row>
        <row r="85">
          <cell r="H85" t="str">
            <v>12 = Zona de riesgo alta. Reducir el riesgo. Evitar el riesgo compartir o transferir.</v>
          </cell>
          <cell r="J85" t="str">
            <v>Correctivo</v>
          </cell>
        </row>
        <row r="86">
          <cell r="H86" t="str">
            <v>15 = Zona de riesgo extrema. Evitar el riesgo. Reducir el riesgo, Compartir o transferir.</v>
          </cell>
          <cell r="J86" t="str">
            <v>Preventivo</v>
          </cell>
        </row>
        <row r="87">
          <cell r="H87" t="str">
            <v>15 = Zona de riesgo extrema. Evitar el riesgo. Reducir el riesgo, Compartir o transferir.</v>
          </cell>
          <cell r="J87" t="str">
            <v>Correctivo</v>
          </cell>
        </row>
        <row r="88">
          <cell r="H88" t="str">
            <v>15 = Zona de riesgo extrema. Evitar el riesgo. Reducir el riesgo, Compartir o transferir.</v>
          </cell>
          <cell r="J88" t="str">
            <v>Preventivo</v>
          </cell>
        </row>
        <row r="89">
          <cell r="H89" t="str">
            <v>15 = Zona de riesgo extrema. Evitar el riesgo. Reducir el riesgo, Compartir o transferir.</v>
          </cell>
          <cell r="J89" t="str">
            <v>Correctivo</v>
          </cell>
        </row>
        <row r="90">
          <cell r="H90" t="str">
            <v>15 = Zona de riesgo extrema. Evitar el riesgo. Reducir el riesgo, Compartir o transferir.</v>
          </cell>
          <cell r="J90" t="str">
            <v>Preventivo</v>
          </cell>
        </row>
        <row r="91">
          <cell r="H91" t="str">
            <v>15 = Zona de riesgo extrema. Evitar el riesgo. Reducir el riesgo, Compartir o transferir.</v>
          </cell>
          <cell r="J91" t="str">
            <v>Correctivo</v>
          </cell>
        </row>
        <row r="92">
          <cell r="H92" t="str">
            <v>4 = Zona de riesgo alta. Reducir el riesgo. Evitar el riesgo compartir o transferir.</v>
          </cell>
          <cell r="J92" t="str">
            <v>Preventivo</v>
          </cell>
        </row>
        <row r="93">
          <cell r="H93" t="str">
            <v>4 = Zona de riesgo alta. Reducir el riesgo. Evitar el riesgo compartir o transferir.</v>
          </cell>
          <cell r="J93" t="str">
            <v>Correctivo</v>
          </cell>
        </row>
        <row r="94">
          <cell r="H94" t="str">
            <v>4 = Zona de riesgo alta. Reducir el riesgo. Evitar el riesgo compartir o transferir.</v>
          </cell>
          <cell r="J94" t="str">
            <v>Preventivo</v>
          </cell>
        </row>
        <row r="95">
          <cell r="H95" t="str">
            <v>4 = Zona de riesgo alta. Reducir el riesgo. Evitar el riesgo compartir o transferir.</v>
          </cell>
          <cell r="J95" t="str">
            <v>Correctivo</v>
          </cell>
        </row>
        <row r="96">
          <cell r="H96" t="str">
            <v>4 = Zona de riesgo alta. Reducir el riesgo. Evitar el riesgo compartir o transferir.</v>
          </cell>
          <cell r="J96" t="str">
            <v>Preventivo</v>
          </cell>
        </row>
        <row r="97">
          <cell r="H97" t="str">
            <v>4 = Zona de riesgo alta. Reducir el riesgo. Evitar el riesgo compartir o transferir.</v>
          </cell>
          <cell r="J97" t="str">
            <v>Correctivo</v>
          </cell>
        </row>
        <row r="98">
          <cell r="H98" t="str">
            <v>8 = Zona de riesgo alta. Reducir el riesgo. Evitar el riesgo compartir o transferir.</v>
          </cell>
          <cell r="J98" t="str">
            <v>Preventivo</v>
          </cell>
        </row>
        <row r="99">
          <cell r="H99" t="str">
            <v>8 = Zona de riesgo alta. Reducir el riesgo. Evitar el riesgo compartir o transferir.</v>
          </cell>
          <cell r="J99" t="str">
            <v>Correctivo</v>
          </cell>
        </row>
        <row r="100">
          <cell r="H100" t="str">
            <v>8 = Zona de riesgo alta. Reducir el riesgo. Evitar el riesgo compartir o transferir.</v>
          </cell>
          <cell r="J100" t="str">
            <v>Preventivo</v>
          </cell>
        </row>
        <row r="101">
          <cell r="H101" t="str">
            <v>8 = Zona de riesgo alta. Reducir el riesgo. Evitar el riesgo compartir o transferir.</v>
          </cell>
          <cell r="J101" t="str">
            <v>Correctivo</v>
          </cell>
        </row>
        <row r="102">
          <cell r="H102" t="str">
            <v>8 = Zona de riesgo alta. Reducir el riesgo. Evitar el riesgo compartir o transferir.</v>
          </cell>
          <cell r="J102" t="str">
            <v>Preventivo</v>
          </cell>
        </row>
        <row r="103">
          <cell r="H103" t="str">
            <v>8 = Zona de riesgo alta. Reducir el riesgo. Evitar el riesgo compartir o transferir.</v>
          </cell>
          <cell r="J103" t="str">
            <v>Correctivo</v>
          </cell>
        </row>
        <row r="104">
          <cell r="H104" t="str">
            <v>12 = Zona de riesgo extrema. Evitar el riesgo. Reducir el riesgo, Compartir o transferir.</v>
          </cell>
          <cell r="J104" t="str">
            <v>Preventivo</v>
          </cell>
        </row>
        <row r="105">
          <cell r="H105" t="str">
            <v>12 = Zona de riesgo extrema. Evitar el riesgo. Reducir el riesgo, Compartir o transferir.</v>
          </cell>
          <cell r="J105" t="str">
            <v>Correctivo</v>
          </cell>
        </row>
        <row r="106">
          <cell r="H106" t="str">
            <v>12 = Zona de riesgo extrema. Evitar el riesgo. Reducir el riesgo, Compartir o transferir.</v>
          </cell>
          <cell r="J106" t="str">
            <v>Preventivo</v>
          </cell>
        </row>
        <row r="107">
          <cell r="H107" t="str">
            <v>12 = Zona de riesgo extrema. Evitar el riesgo. Reducir el riesgo, Compartir o transferir.</v>
          </cell>
          <cell r="J107" t="str">
            <v>Correctivo</v>
          </cell>
        </row>
        <row r="108">
          <cell r="H108" t="str">
            <v>12 = Zona de riesgo extrema. Evitar el riesgo. Reducir el riesgo, Compartir o transferir.</v>
          </cell>
          <cell r="J108" t="str">
            <v>Preventivo</v>
          </cell>
        </row>
        <row r="109">
          <cell r="H109" t="str">
            <v>12 = Zona de riesgo extrema. Evitar el riesgo. Reducir el riesgo, Compartir o transferir.</v>
          </cell>
          <cell r="J109" t="str">
            <v>Correctivo</v>
          </cell>
        </row>
        <row r="110">
          <cell r="H110" t="str">
            <v>16 = Zona de riesgo extrema. Evitar el riesgo. Reducir el riesgo, Compartir o transferir.</v>
          </cell>
          <cell r="J110" t="str">
            <v>Preventivo</v>
          </cell>
        </row>
        <row r="111">
          <cell r="H111" t="str">
            <v>16 = Zona de riesgo extrema. Evitar el riesgo. Reducir el riesgo, Compartir o transferir.</v>
          </cell>
          <cell r="J111" t="str">
            <v>Correctivo</v>
          </cell>
        </row>
        <row r="112">
          <cell r="H112" t="str">
            <v>16 = Zona de riesgo extrema. Evitar el riesgo. Reducir el riesgo, Compartir o transferir.</v>
          </cell>
          <cell r="J112" t="str">
            <v>Preventivo</v>
          </cell>
        </row>
        <row r="113">
          <cell r="H113" t="str">
            <v>16 = Zona de riesgo extrema. Evitar el riesgo. Reducir el riesgo, Compartir o transferir.</v>
          </cell>
          <cell r="J113" t="str">
            <v>Correctivo</v>
          </cell>
        </row>
        <row r="114">
          <cell r="H114" t="str">
            <v>16 = Zona de riesgo extrema. Evitar el riesgo. Reducir el riesgo, Compartir o transferir.</v>
          </cell>
          <cell r="J114" t="str">
            <v>Preventivo</v>
          </cell>
        </row>
        <row r="115">
          <cell r="H115" t="str">
            <v>16 = Zona de riesgo extrema. Evitar el riesgo. Reducir el riesgo, Compartir o transferir.</v>
          </cell>
          <cell r="J115" t="str">
            <v>Correctivo</v>
          </cell>
        </row>
        <row r="116">
          <cell r="H116" t="str">
            <v>20 = Zona de riesgo extrema. Evitar el riesgo. Reducir el riesgo, Compartir o transferir.</v>
          </cell>
          <cell r="J116" t="str">
            <v>Preventivo</v>
          </cell>
        </row>
        <row r="117">
          <cell r="H117" t="str">
            <v>20 = Zona de riesgo extrema. Evitar el riesgo. Reducir el riesgo, Compartir o transferir.</v>
          </cell>
          <cell r="J117" t="str">
            <v>Correctivo</v>
          </cell>
        </row>
        <row r="118">
          <cell r="H118" t="str">
            <v>20 = Zona de riesgo extrema. Evitar el riesgo. Reducir el riesgo, Compartir o transferir.</v>
          </cell>
          <cell r="J118" t="str">
            <v>Preventivo</v>
          </cell>
        </row>
        <row r="119">
          <cell r="H119" t="str">
            <v>20 = Zona de riesgo extrema. Evitar el riesgo. Reducir el riesgo, Compartir o transferir.</v>
          </cell>
          <cell r="J119" t="str">
            <v>Correctivo</v>
          </cell>
        </row>
        <row r="120">
          <cell r="H120" t="str">
            <v>20 = Zona de riesgo extrema. Evitar el riesgo. Reducir el riesgo, Compartir o transferir.</v>
          </cell>
          <cell r="J120" t="str">
            <v>Preventivo</v>
          </cell>
        </row>
        <row r="121">
          <cell r="H121" t="str">
            <v>20 = Zona de riesgo extrema. Evitar el riesgo. Reducir el riesgo, Compartir o transferir.</v>
          </cell>
          <cell r="J121" t="str">
            <v>Correctivo</v>
          </cell>
        </row>
        <row r="122">
          <cell r="H122" t="str">
            <v>5 = Zona de riesgo alta. Reducir el riesgo. Evitar el riesgo compartir o transferir.</v>
          </cell>
          <cell r="J122" t="str">
            <v>Preventivo</v>
          </cell>
        </row>
        <row r="123">
          <cell r="H123" t="str">
            <v>5 = Zona de riesgo alta. Reducir el riesgo. Evitar el riesgo compartir o transferir.</v>
          </cell>
          <cell r="J123" t="str">
            <v>Correctivo</v>
          </cell>
        </row>
        <row r="124">
          <cell r="H124" t="str">
            <v>5 = Zona de riesgo alta. Reducir el riesgo. Evitar el riesgo compartir o transferir.</v>
          </cell>
          <cell r="J124" t="str">
            <v>Preventivo</v>
          </cell>
        </row>
        <row r="125">
          <cell r="H125" t="str">
            <v>5 = Zona de riesgo alta. Reducir el riesgo. Evitar el riesgo compartir o transferir.</v>
          </cell>
          <cell r="J125" t="str">
            <v>Correctivo</v>
          </cell>
        </row>
        <row r="126">
          <cell r="H126" t="str">
            <v>5 = Zona de riesgo alta. Reducir el riesgo. Evitar el riesgo compartir o transferir.</v>
          </cell>
          <cell r="J126" t="str">
            <v>Preventivo</v>
          </cell>
        </row>
        <row r="127">
          <cell r="H127" t="str">
            <v>5 = Zona de riesgo alta. Reducir el riesgo. Evitar el riesgo compartir o transferir.</v>
          </cell>
          <cell r="J127" t="str">
            <v>Correctivo</v>
          </cell>
        </row>
        <row r="128">
          <cell r="H128" t="str">
            <v>10 = Zona de riesgo extrema. Evitar el riesgo. Reducir el riesgo, Compartir o transferir.</v>
          </cell>
          <cell r="J128" t="str">
            <v>Preventivo</v>
          </cell>
        </row>
        <row r="129">
          <cell r="H129" t="str">
            <v>10 = Zona de riesgo extrema. Evitar el riesgo. Reducir el riesgo, Compartir o transferir.</v>
          </cell>
          <cell r="J129" t="str">
            <v>Correctivo</v>
          </cell>
        </row>
        <row r="130">
          <cell r="H130" t="str">
            <v>10 = Zona de riesgo extrema. Evitar el riesgo. Reducir el riesgo, Compartir o transferir.</v>
          </cell>
          <cell r="J130" t="str">
            <v>Preventivo</v>
          </cell>
        </row>
        <row r="131">
          <cell r="H131" t="str">
            <v>10 = Zona de riesgo extrema. Evitar el riesgo. Reducir el riesgo, Compartir o transferir.</v>
          </cell>
          <cell r="J131" t="str">
            <v>Correctivo</v>
          </cell>
        </row>
        <row r="132">
          <cell r="H132" t="str">
            <v>10 = Zona de riesgo extrema. Evitar el riesgo. Reducir el riesgo, Compartir o transferir.</v>
          </cell>
          <cell r="J132" t="str">
            <v>Preventivo</v>
          </cell>
        </row>
        <row r="133">
          <cell r="H133" t="str">
            <v>10 = Zona de riesgo extrema. Evitar el riesgo. Reducir el riesgo, Compartir o transferir.</v>
          </cell>
          <cell r="J133" t="str">
            <v>Correctivo</v>
          </cell>
        </row>
        <row r="134">
          <cell r="H134" t="str">
            <v>15 = Zona de riesgo extrema. Evitar el riesgo. Reducir el riesgo, Compartir o transferir.</v>
          </cell>
          <cell r="J134" t="str">
            <v>Preventivo</v>
          </cell>
        </row>
        <row r="135">
          <cell r="H135" t="str">
            <v>15 = Zona de riesgo extrema. Evitar el riesgo. Reducir el riesgo, Compartir o transferir.</v>
          </cell>
          <cell r="J135" t="str">
            <v>Correctivo</v>
          </cell>
        </row>
        <row r="136">
          <cell r="H136" t="str">
            <v>15 = Zona de riesgo extrema. Evitar el riesgo. Reducir el riesgo, Compartir o transferir.</v>
          </cell>
          <cell r="J136" t="str">
            <v>Preventivo</v>
          </cell>
        </row>
        <row r="137">
          <cell r="H137" t="str">
            <v>15 = Zona de riesgo extrema. Evitar el riesgo. Reducir el riesgo, Compartir o transferir.</v>
          </cell>
          <cell r="J137" t="str">
            <v>Correctivo</v>
          </cell>
        </row>
        <row r="138">
          <cell r="H138" t="str">
            <v>15 = Zona de riesgo extrema. Evitar el riesgo. Reducir el riesgo, Compartir o transferir.</v>
          </cell>
          <cell r="J138" t="str">
            <v>Preventivo</v>
          </cell>
        </row>
        <row r="139">
          <cell r="H139" t="str">
            <v>15 = Zona de riesgo extrema. Evitar el riesgo. Reducir el riesgo, Compartir o transferir.</v>
          </cell>
          <cell r="J139" t="str">
            <v>Correctivo</v>
          </cell>
        </row>
        <row r="140">
          <cell r="H140" t="str">
            <v>20 = Zona de riesgo extrema. Evitar el riesgo. Reducir el riesgo, Compartir o transferir.</v>
          </cell>
          <cell r="J140" t="str">
            <v>Preventivo</v>
          </cell>
        </row>
        <row r="141">
          <cell r="H141" t="str">
            <v>20 = Zona de riesgo extrema. Evitar el riesgo. Reducir el riesgo, Compartir o transferir.</v>
          </cell>
          <cell r="J141" t="str">
            <v>Correctivo</v>
          </cell>
        </row>
        <row r="142">
          <cell r="H142" t="str">
            <v>20 = Zona de riesgo extrema. Evitar el riesgo. Reducir el riesgo, Compartir o transferir.</v>
          </cell>
          <cell r="J142" t="str">
            <v>Preventivo</v>
          </cell>
        </row>
        <row r="143">
          <cell r="H143" t="str">
            <v>20 = Zona de riesgo extrema. Evitar el riesgo. Reducir el riesgo, Compartir o transferir.</v>
          </cell>
          <cell r="J143" t="str">
            <v>Correctivo</v>
          </cell>
        </row>
        <row r="144">
          <cell r="H144" t="str">
            <v>20 = Zona de riesgo extrema. Evitar el riesgo. Reducir el riesgo, Compartir o transferir.</v>
          </cell>
          <cell r="J144" t="str">
            <v>Preventivo</v>
          </cell>
        </row>
        <row r="145">
          <cell r="H145" t="str">
            <v>20 = Zona de riesgo extrema. Evitar el riesgo. Reducir el riesgo, Compartir o transferir.</v>
          </cell>
          <cell r="J145" t="str">
            <v>Correctivo</v>
          </cell>
        </row>
        <row r="146">
          <cell r="H146" t="str">
            <v>25 = Zona de riesgo extrema. Evitar el riesgo. Reducir el riesgo, Compartir o transferir.</v>
          </cell>
          <cell r="J146" t="str">
            <v>Preventivo</v>
          </cell>
        </row>
        <row r="147">
          <cell r="H147" t="str">
            <v>25 = Zona de riesgo extrema. Evitar el riesgo. Reducir el riesgo, Compartir o transferir.</v>
          </cell>
          <cell r="J147" t="str">
            <v>Correctivo</v>
          </cell>
        </row>
        <row r="148">
          <cell r="H148" t="str">
            <v>25 = Zona de riesgo extrema. Evitar el riesgo. Reducir el riesgo, Compartir o transferir.</v>
          </cell>
          <cell r="J148" t="str">
            <v>Preventivo</v>
          </cell>
        </row>
        <row r="149">
          <cell r="H149" t="str">
            <v>25 = Zona de riesgo extrema. Evitar el riesgo. Reducir el riesgo, Compartir o transferir.</v>
          </cell>
          <cell r="J149" t="str">
            <v>Correctivo</v>
          </cell>
        </row>
        <row r="150">
          <cell r="H150" t="str">
            <v>25 = Zona de riesgo extrema. Evitar el riesgo. Reducir el riesgo, Compartir o transferir.</v>
          </cell>
          <cell r="J150" t="str">
            <v>Preventivo</v>
          </cell>
        </row>
        <row r="151">
          <cell r="H151" t="str">
            <v>25 = Zona de riesgo extrema. Evitar el riesgo. Reducir el riesgo, Compartir o transferir.</v>
          </cell>
          <cell r="J151" t="str">
            <v>Correctivo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K586"/>
  <sheetViews>
    <sheetView topLeftCell="A33" workbookViewId="0">
      <selection activeCell="A37" sqref="A37"/>
    </sheetView>
  </sheetViews>
  <sheetFormatPr baseColWidth="10" defaultRowHeight="12.75"/>
  <cols>
    <col min="5" max="5" width="9.7109375" style="2" customWidth="1"/>
    <col min="6" max="7" width="9.42578125" style="2" customWidth="1"/>
    <col min="8" max="8" width="8.28515625" style="2" customWidth="1"/>
    <col min="9" max="9" width="17.42578125" style="2" customWidth="1"/>
    <col min="10" max="10" width="13.140625" style="2" customWidth="1"/>
    <col min="11" max="11" width="14.140625" style="2" customWidth="1"/>
  </cols>
  <sheetData>
    <row r="1" spans="1:11" ht="25.5">
      <c r="A1" t="s">
        <v>11</v>
      </c>
      <c r="B1" t="s">
        <v>121</v>
      </c>
      <c r="C1" t="s">
        <v>130</v>
      </c>
      <c r="D1" t="s">
        <v>155</v>
      </c>
      <c r="E1" s="9" t="s">
        <v>156</v>
      </c>
      <c r="F1" s="9" t="s">
        <v>157</v>
      </c>
      <c r="G1" s="10" t="s">
        <v>128</v>
      </c>
      <c r="H1" s="10" t="s">
        <v>151</v>
      </c>
      <c r="I1" s="10" t="s">
        <v>131</v>
      </c>
      <c r="J1" s="10" t="s">
        <v>158</v>
      </c>
      <c r="K1" s="10" t="s">
        <v>129</v>
      </c>
    </row>
    <row r="2" spans="1:11" ht="76.5">
      <c r="A2" s="12" t="s">
        <v>117</v>
      </c>
      <c r="B2" s="12" t="s">
        <v>126</v>
      </c>
      <c r="C2" s="9" t="s">
        <v>16</v>
      </c>
      <c r="D2" s="12" t="s">
        <v>152</v>
      </c>
      <c r="E2" s="9" t="s">
        <v>117</v>
      </c>
      <c r="F2" s="9" t="s">
        <v>127</v>
      </c>
      <c r="G2" s="9" t="s">
        <v>132</v>
      </c>
      <c r="H2" s="9" t="s">
        <v>132</v>
      </c>
      <c r="I2" s="41" t="s">
        <v>152</v>
      </c>
      <c r="J2" s="9" t="s">
        <v>16</v>
      </c>
      <c r="K2" s="9" t="s">
        <v>132</v>
      </c>
    </row>
    <row r="3" spans="1:11" ht="76.5">
      <c r="A3" s="9" t="s">
        <v>118</v>
      </c>
      <c r="B3" s="9" t="s">
        <v>116</v>
      </c>
      <c r="C3" s="9" t="s">
        <v>17</v>
      </c>
      <c r="D3" s="9" t="s">
        <v>153</v>
      </c>
      <c r="E3" s="9" t="s">
        <v>117</v>
      </c>
      <c r="F3" s="9" t="s">
        <v>116</v>
      </c>
      <c r="G3" s="9" t="s">
        <v>133</v>
      </c>
      <c r="H3" s="9" t="s">
        <v>132</v>
      </c>
      <c r="I3" s="41" t="s">
        <v>152</v>
      </c>
      <c r="J3" s="9" t="s">
        <v>17</v>
      </c>
      <c r="K3" s="9" t="s">
        <v>132</v>
      </c>
    </row>
    <row r="4" spans="1:11" ht="76.5">
      <c r="A4" s="9" t="s">
        <v>115</v>
      </c>
      <c r="B4" s="9" t="s">
        <v>124</v>
      </c>
      <c r="C4" s="9"/>
      <c r="D4" s="9" t="s">
        <v>154</v>
      </c>
      <c r="E4" s="9" t="s">
        <v>117</v>
      </c>
      <c r="F4" s="9" t="s">
        <v>124</v>
      </c>
      <c r="G4" s="9" t="s">
        <v>134</v>
      </c>
      <c r="H4" s="9" t="s">
        <v>132</v>
      </c>
      <c r="I4" s="41" t="s">
        <v>153</v>
      </c>
      <c r="J4" s="9" t="s">
        <v>16</v>
      </c>
      <c r="K4" s="9" t="s">
        <v>132</v>
      </c>
    </row>
    <row r="5" spans="1:11" ht="89.25">
      <c r="A5" s="9" t="s">
        <v>119</v>
      </c>
      <c r="B5" s="13" t="s">
        <v>123</v>
      </c>
      <c r="C5" s="9"/>
      <c r="D5" s="4"/>
      <c r="E5" s="9" t="s">
        <v>117</v>
      </c>
      <c r="F5" s="9" t="s">
        <v>123</v>
      </c>
      <c r="G5" s="9" t="s">
        <v>135</v>
      </c>
      <c r="H5" s="9" t="s">
        <v>132</v>
      </c>
      <c r="I5" s="41" t="s">
        <v>153</v>
      </c>
      <c r="J5" s="9" t="s">
        <v>17</v>
      </c>
      <c r="K5" s="9" t="s">
        <v>132</v>
      </c>
    </row>
    <row r="6" spans="1:11" ht="127.5">
      <c r="A6" s="9" t="s">
        <v>120</v>
      </c>
      <c r="B6" s="9" t="s">
        <v>122</v>
      </c>
      <c r="C6" s="4"/>
      <c r="D6" s="4"/>
      <c r="E6" s="9" t="s">
        <v>117</v>
      </c>
      <c r="F6" s="9" t="s">
        <v>122</v>
      </c>
      <c r="G6" s="9" t="s">
        <v>136</v>
      </c>
      <c r="H6" s="9" t="s">
        <v>132</v>
      </c>
      <c r="I6" s="41" t="s">
        <v>154</v>
      </c>
      <c r="J6" s="9" t="s">
        <v>16</v>
      </c>
      <c r="K6" s="9" t="s">
        <v>132</v>
      </c>
    </row>
    <row r="7" spans="1:11" ht="76.5">
      <c r="E7" s="9" t="s">
        <v>118</v>
      </c>
      <c r="F7" s="9" t="s">
        <v>127</v>
      </c>
      <c r="G7" s="9" t="s">
        <v>133</v>
      </c>
      <c r="H7" s="9" t="s">
        <v>132</v>
      </c>
      <c r="I7" s="41" t="s">
        <v>154</v>
      </c>
      <c r="J7" s="9" t="s">
        <v>17</v>
      </c>
      <c r="K7" s="9" t="s">
        <v>132</v>
      </c>
    </row>
    <row r="8" spans="1:11" ht="76.5">
      <c r="E8" s="9" t="s">
        <v>118</v>
      </c>
      <c r="F8" s="9" t="s">
        <v>116</v>
      </c>
      <c r="G8" s="9" t="s">
        <v>137</v>
      </c>
      <c r="H8" s="9" t="s">
        <v>133</v>
      </c>
      <c r="I8" s="41" t="s">
        <v>152</v>
      </c>
      <c r="J8" s="9" t="s">
        <v>16</v>
      </c>
      <c r="K8" s="9" t="s">
        <v>132</v>
      </c>
    </row>
    <row r="9" spans="1:11" ht="89.25">
      <c r="E9" s="9" t="s">
        <v>118</v>
      </c>
      <c r="F9" s="9" t="s">
        <v>124</v>
      </c>
      <c r="G9" s="9" t="s">
        <v>138</v>
      </c>
      <c r="H9" s="9" t="s">
        <v>133</v>
      </c>
      <c r="I9" s="41" t="s">
        <v>152</v>
      </c>
      <c r="J9" s="9" t="s">
        <v>17</v>
      </c>
      <c r="K9" s="9" t="s">
        <v>133</v>
      </c>
    </row>
    <row r="10" spans="1:11" ht="127.5">
      <c r="E10" s="9" t="s">
        <v>118</v>
      </c>
      <c r="F10" s="9" t="s">
        <v>123</v>
      </c>
      <c r="G10" s="9" t="s">
        <v>139</v>
      </c>
      <c r="H10" s="9" t="s">
        <v>133</v>
      </c>
      <c r="I10" s="41" t="s">
        <v>153</v>
      </c>
      <c r="J10" s="9" t="s">
        <v>16</v>
      </c>
      <c r="K10" s="9" t="s">
        <v>133</v>
      </c>
    </row>
    <row r="11" spans="1:11" ht="127.5">
      <c r="E11" s="9" t="s">
        <v>118</v>
      </c>
      <c r="F11" s="9" t="s">
        <v>122</v>
      </c>
      <c r="G11" s="9" t="s">
        <v>140</v>
      </c>
      <c r="H11" s="9" t="s">
        <v>133</v>
      </c>
      <c r="I11" s="41" t="s">
        <v>153</v>
      </c>
      <c r="J11" s="9" t="s">
        <v>17</v>
      </c>
      <c r="K11" s="9" t="s">
        <v>132</v>
      </c>
    </row>
    <row r="12" spans="1:11" ht="89.25">
      <c r="E12" s="9" t="s">
        <v>115</v>
      </c>
      <c r="F12" s="9" t="s">
        <v>127</v>
      </c>
      <c r="G12" s="9" t="s">
        <v>141</v>
      </c>
      <c r="H12" s="9" t="s">
        <v>133</v>
      </c>
      <c r="I12" s="41" t="s">
        <v>154</v>
      </c>
      <c r="J12" s="9" t="s">
        <v>16</v>
      </c>
      <c r="K12" s="9" t="s">
        <v>133</v>
      </c>
    </row>
    <row r="13" spans="1:11" ht="89.25">
      <c r="E13" s="9" t="s">
        <v>115</v>
      </c>
      <c r="F13" s="9" t="s">
        <v>116</v>
      </c>
      <c r="G13" s="9" t="s">
        <v>138</v>
      </c>
      <c r="H13" s="9" t="s">
        <v>133</v>
      </c>
      <c r="I13" s="41" t="s">
        <v>154</v>
      </c>
      <c r="J13" s="9" t="s">
        <v>17</v>
      </c>
      <c r="K13" s="9" t="s">
        <v>132</v>
      </c>
    </row>
    <row r="14" spans="1:11" ht="127.5">
      <c r="E14" s="9" t="s">
        <v>115</v>
      </c>
      <c r="F14" s="9" t="s">
        <v>124</v>
      </c>
      <c r="G14" s="9" t="s">
        <v>142</v>
      </c>
      <c r="H14" s="9" t="s">
        <v>134</v>
      </c>
      <c r="I14" s="41" t="s">
        <v>152</v>
      </c>
      <c r="J14" s="9" t="s">
        <v>16</v>
      </c>
      <c r="K14" s="9" t="s">
        <v>133</v>
      </c>
    </row>
    <row r="15" spans="1:11" ht="127.5">
      <c r="E15" s="9" t="s">
        <v>115</v>
      </c>
      <c r="F15" s="9" t="s">
        <v>123</v>
      </c>
      <c r="G15" s="9" t="s">
        <v>143</v>
      </c>
      <c r="H15" s="9" t="s">
        <v>134</v>
      </c>
      <c r="I15" s="41" t="s">
        <v>152</v>
      </c>
      <c r="J15" s="9" t="s">
        <v>17</v>
      </c>
      <c r="K15" s="9" t="s">
        <v>134</v>
      </c>
    </row>
    <row r="16" spans="1:11" ht="127.5">
      <c r="E16" s="9" t="s">
        <v>115</v>
      </c>
      <c r="F16" s="9" t="s">
        <v>122</v>
      </c>
      <c r="G16" s="9" t="s">
        <v>144</v>
      </c>
      <c r="H16" s="9" t="s">
        <v>134</v>
      </c>
      <c r="I16" s="41" t="s">
        <v>153</v>
      </c>
      <c r="J16" s="9" t="s">
        <v>16</v>
      </c>
      <c r="K16" s="9" t="s">
        <v>134</v>
      </c>
    </row>
    <row r="17" spans="5:11" ht="127.5">
      <c r="E17" s="9" t="s">
        <v>119</v>
      </c>
      <c r="F17" s="9" t="s">
        <v>127</v>
      </c>
      <c r="G17" s="9" t="s">
        <v>145</v>
      </c>
      <c r="H17" s="9" t="s">
        <v>134</v>
      </c>
      <c r="I17" s="41" t="s">
        <v>153</v>
      </c>
      <c r="J17" s="9" t="s">
        <v>17</v>
      </c>
      <c r="K17" s="9" t="s">
        <v>133</v>
      </c>
    </row>
    <row r="18" spans="5:11" ht="127.5">
      <c r="E18" s="9" t="s">
        <v>119</v>
      </c>
      <c r="F18" s="9" t="s">
        <v>116</v>
      </c>
      <c r="G18" s="9" t="s">
        <v>139</v>
      </c>
      <c r="H18" s="9" t="s">
        <v>134</v>
      </c>
      <c r="I18" s="41" t="s">
        <v>154</v>
      </c>
      <c r="J18" s="9" t="s">
        <v>16</v>
      </c>
      <c r="K18" s="9" t="s">
        <v>134</v>
      </c>
    </row>
    <row r="19" spans="5:11" ht="127.5">
      <c r="E19" s="9" t="s">
        <v>119</v>
      </c>
      <c r="F19" s="9" t="s">
        <v>124</v>
      </c>
      <c r="G19" s="9" t="s">
        <v>146</v>
      </c>
      <c r="H19" s="9" t="s">
        <v>134</v>
      </c>
      <c r="I19" s="41" t="s">
        <v>154</v>
      </c>
      <c r="J19" s="9" t="s">
        <v>17</v>
      </c>
      <c r="K19" s="9" t="s">
        <v>132</v>
      </c>
    </row>
    <row r="20" spans="5:11" ht="140.25">
      <c r="E20" s="9" t="s">
        <v>119</v>
      </c>
      <c r="F20" s="9" t="s">
        <v>123</v>
      </c>
      <c r="G20" s="9" t="s">
        <v>147</v>
      </c>
      <c r="H20" s="9" t="s">
        <v>135</v>
      </c>
      <c r="I20" s="41" t="s">
        <v>152</v>
      </c>
      <c r="J20" s="9" t="s">
        <v>16</v>
      </c>
      <c r="K20" s="9" t="s">
        <v>134</v>
      </c>
    </row>
    <row r="21" spans="5:11" ht="140.25">
      <c r="E21" s="9" t="s">
        <v>119</v>
      </c>
      <c r="F21" s="9" t="s">
        <v>122</v>
      </c>
      <c r="G21" s="9" t="s">
        <v>148</v>
      </c>
      <c r="H21" s="9" t="s">
        <v>135</v>
      </c>
      <c r="I21" s="41" t="s">
        <v>152</v>
      </c>
      <c r="J21" s="9" t="s">
        <v>17</v>
      </c>
      <c r="K21" s="9" t="s">
        <v>135</v>
      </c>
    </row>
    <row r="22" spans="5:11" ht="140.25">
      <c r="E22" s="9" t="s">
        <v>120</v>
      </c>
      <c r="F22" s="9" t="s">
        <v>127</v>
      </c>
      <c r="G22" s="9" t="s">
        <v>136</v>
      </c>
      <c r="H22" s="9" t="s">
        <v>135</v>
      </c>
      <c r="I22" s="41" t="s">
        <v>153</v>
      </c>
      <c r="J22" s="9" t="s">
        <v>16</v>
      </c>
      <c r="K22" s="9" t="s">
        <v>135</v>
      </c>
    </row>
    <row r="23" spans="5:11" ht="140.25">
      <c r="E23" s="9" t="s">
        <v>120</v>
      </c>
      <c r="F23" s="9" t="s">
        <v>116</v>
      </c>
      <c r="G23" s="9" t="s">
        <v>149</v>
      </c>
      <c r="H23" s="9" t="s">
        <v>135</v>
      </c>
      <c r="I23" s="41" t="s">
        <v>153</v>
      </c>
      <c r="J23" s="9" t="s">
        <v>17</v>
      </c>
      <c r="K23" s="9" t="s">
        <v>134</v>
      </c>
    </row>
    <row r="24" spans="5:11" ht="140.25">
      <c r="E24" s="9" t="s">
        <v>120</v>
      </c>
      <c r="F24" s="9" t="s">
        <v>124</v>
      </c>
      <c r="G24" s="9" t="s">
        <v>144</v>
      </c>
      <c r="H24" s="9" t="s">
        <v>135</v>
      </c>
      <c r="I24" s="41" t="s">
        <v>154</v>
      </c>
      <c r="J24" s="9" t="s">
        <v>16</v>
      </c>
      <c r="K24" s="9" t="s">
        <v>135</v>
      </c>
    </row>
    <row r="25" spans="5:11" ht="140.25">
      <c r="E25" s="9" t="s">
        <v>120</v>
      </c>
      <c r="F25" s="9" t="s">
        <v>123</v>
      </c>
      <c r="G25" s="9" t="s">
        <v>148</v>
      </c>
      <c r="H25" s="9" t="s">
        <v>135</v>
      </c>
      <c r="I25" s="41" t="s">
        <v>154</v>
      </c>
      <c r="J25" s="9" t="s">
        <v>17</v>
      </c>
      <c r="K25" s="9" t="s">
        <v>133</v>
      </c>
    </row>
    <row r="26" spans="5:11" ht="165.75">
      <c r="E26" s="9" t="s">
        <v>120</v>
      </c>
      <c r="F26" s="9" t="s">
        <v>122</v>
      </c>
      <c r="G26" s="9" t="s">
        <v>150</v>
      </c>
      <c r="H26" s="9" t="s">
        <v>136</v>
      </c>
      <c r="I26" s="41" t="s">
        <v>152</v>
      </c>
      <c r="J26" s="9" t="s">
        <v>16</v>
      </c>
      <c r="K26" s="9" t="s">
        <v>135</v>
      </c>
    </row>
    <row r="27" spans="5:11" ht="165.75">
      <c r="E27" s="9"/>
      <c r="F27" s="9"/>
      <c r="G27" s="9"/>
      <c r="H27" s="9" t="s">
        <v>136</v>
      </c>
      <c r="I27" s="41" t="s">
        <v>152</v>
      </c>
      <c r="J27" s="9" t="s">
        <v>17</v>
      </c>
      <c r="K27" s="9" t="s">
        <v>136</v>
      </c>
    </row>
    <row r="28" spans="5:11" ht="165.75">
      <c r="H28" s="9" t="s">
        <v>136</v>
      </c>
      <c r="I28" s="41" t="s">
        <v>153</v>
      </c>
      <c r="J28" s="9" t="s">
        <v>16</v>
      </c>
      <c r="K28" s="9" t="s">
        <v>136</v>
      </c>
    </row>
    <row r="29" spans="5:11" ht="165.75">
      <c r="H29" s="9" t="s">
        <v>136</v>
      </c>
      <c r="I29" s="41" t="s">
        <v>153</v>
      </c>
      <c r="J29" s="9" t="s">
        <v>17</v>
      </c>
      <c r="K29" s="9" t="s">
        <v>135</v>
      </c>
    </row>
    <row r="30" spans="5:11" ht="165.75">
      <c r="H30" s="9" t="s">
        <v>136</v>
      </c>
      <c r="I30" s="41" t="s">
        <v>154</v>
      </c>
      <c r="J30" s="9" t="s">
        <v>16</v>
      </c>
      <c r="K30" s="9" t="s">
        <v>136</v>
      </c>
    </row>
    <row r="31" spans="5:11" ht="165.75">
      <c r="H31" s="9" t="s">
        <v>136</v>
      </c>
      <c r="I31" s="41" t="s">
        <v>154</v>
      </c>
      <c r="J31" s="9" t="s">
        <v>17</v>
      </c>
      <c r="K31" s="9" t="s">
        <v>134</v>
      </c>
    </row>
    <row r="32" spans="5:11" ht="89.25">
      <c r="H32" s="9" t="s">
        <v>133</v>
      </c>
      <c r="I32" s="41" t="s">
        <v>152</v>
      </c>
      <c r="J32" s="9" t="s">
        <v>16</v>
      </c>
      <c r="K32" s="9" t="s">
        <v>136</v>
      </c>
    </row>
    <row r="33" spans="5:11" ht="76.5">
      <c r="H33" s="9" t="s">
        <v>133</v>
      </c>
      <c r="I33" s="41" t="s">
        <v>152</v>
      </c>
      <c r="J33" s="9" t="s">
        <v>17</v>
      </c>
      <c r="K33" s="9" t="s">
        <v>133</v>
      </c>
    </row>
    <row r="34" spans="5:11" ht="76.5">
      <c r="G34" s="1"/>
      <c r="H34" s="9" t="s">
        <v>133</v>
      </c>
      <c r="I34" s="41" t="s">
        <v>153</v>
      </c>
      <c r="J34" s="9" t="s">
        <v>16</v>
      </c>
      <c r="K34" s="9" t="s">
        <v>133</v>
      </c>
    </row>
    <row r="35" spans="5:11" ht="76.5">
      <c r="G35" s="1"/>
      <c r="H35" s="9" t="s">
        <v>133</v>
      </c>
      <c r="I35" s="41" t="s">
        <v>153</v>
      </c>
      <c r="J35" s="9" t="s">
        <v>17</v>
      </c>
      <c r="K35" s="9" t="s">
        <v>133</v>
      </c>
    </row>
    <row r="36" spans="5:11" ht="76.5">
      <c r="G36" s="1"/>
      <c r="H36" s="9" t="s">
        <v>133</v>
      </c>
      <c r="I36" s="41" t="s">
        <v>154</v>
      </c>
      <c r="J36" s="9" t="s">
        <v>16</v>
      </c>
      <c r="K36" s="9" t="s">
        <v>132</v>
      </c>
    </row>
    <row r="37" spans="5:11" ht="76.5">
      <c r="E37" s="1"/>
      <c r="F37" s="1"/>
      <c r="G37" s="3"/>
      <c r="H37" s="9" t="s">
        <v>133</v>
      </c>
      <c r="I37" s="41" t="s">
        <v>154</v>
      </c>
      <c r="J37" s="9" t="s">
        <v>17</v>
      </c>
      <c r="K37" s="9" t="s">
        <v>133</v>
      </c>
    </row>
    <row r="38" spans="5:11" ht="76.5">
      <c r="E38" s="1"/>
      <c r="F38" s="1"/>
      <c r="G38" s="5"/>
      <c r="H38" s="9" t="s">
        <v>137</v>
      </c>
      <c r="I38" s="41" t="s">
        <v>152</v>
      </c>
      <c r="J38" s="9" t="s">
        <v>16</v>
      </c>
      <c r="K38" s="9" t="s">
        <v>132</v>
      </c>
    </row>
    <row r="39" spans="5:11" ht="76.5">
      <c r="E39" s="1"/>
      <c r="F39" s="1"/>
      <c r="G39" s="5"/>
      <c r="H39" s="9" t="s">
        <v>137</v>
      </c>
      <c r="I39" s="41" t="s">
        <v>152</v>
      </c>
      <c r="J39" s="9" t="s">
        <v>17</v>
      </c>
      <c r="K39" s="9" t="s">
        <v>137</v>
      </c>
    </row>
    <row r="40" spans="5:11" ht="76.5">
      <c r="E40" s="3"/>
      <c r="F40" s="3"/>
      <c r="G40" s="5"/>
      <c r="H40" s="9" t="s">
        <v>137</v>
      </c>
      <c r="I40" s="41" t="s">
        <v>153</v>
      </c>
      <c r="J40" s="9" t="s">
        <v>16</v>
      </c>
      <c r="K40" s="9" t="s">
        <v>137</v>
      </c>
    </row>
    <row r="41" spans="5:11" ht="76.5">
      <c r="E41" s="5"/>
      <c r="F41" s="5"/>
      <c r="G41" s="5"/>
      <c r="H41" s="9" t="s">
        <v>137</v>
      </c>
      <c r="I41" s="41" t="s">
        <v>153</v>
      </c>
      <c r="J41" s="9" t="s">
        <v>17</v>
      </c>
      <c r="K41" s="9" t="s">
        <v>133</v>
      </c>
    </row>
    <row r="42" spans="5:11" ht="76.5">
      <c r="E42" s="5"/>
      <c r="F42" s="5"/>
      <c r="G42" s="5"/>
      <c r="H42" s="9" t="s">
        <v>137</v>
      </c>
      <c r="I42" s="41" t="s">
        <v>154</v>
      </c>
      <c r="J42" s="9" t="s">
        <v>16</v>
      </c>
      <c r="K42" s="9" t="s">
        <v>133</v>
      </c>
    </row>
    <row r="43" spans="5:11" ht="76.5">
      <c r="E43" s="5"/>
      <c r="F43" s="5"/>
      <c r="G43" s="5"/>
      <c r="H43" s="9" t="s">
        <v>137</v>
      </c>
      <c r="I43" s="41" t="s">
        <v>154</v>
      </c>
      <c r="J43" s="9" t="s">
        <v>17</v>
      </c>
      <c r="K43" s="9" t="s">
        <v>133</v>
      </c>
    </row>
    <row r="44" spans="5:11" ht="140.25">
      <c r="E44" s="5"/>
      <c r="F44" s="5"/>
      <c r="G44" s="5"/>
      <c r="H44" s="9" t="s">
        <v>138</v>
      </c>
      <c r="I44" s="41" t="s">
        <v>152</v>
      </c>
      <c r="J44" s="9" t="s">
        <v>16</v>
      </c>
      <c r="K44" s="9" t="s">
        <v>133</v>
      </c>
    </row>
    <row r="45" spans="5:11" ht="140.25">
      <c r="E45" s="5"/>
      <c r="F45" s="5"/>
      <c r="G45" s="5"/>
      <c r="H45" s="9" t="s">
        <v>138</v>
      </c>
      <c r="I45" s="41" t="s">
        <v>152</v>
      </c>
      <c r="J45" s="9" t="s">
        <v>17</v>
      </c>
      <c r="K45" s="9" t="s">
        <v>138</v>
      </c>
    </row>
    <row r="46" spans="5:11" ht="140.25">
      <c r="E46" s="5"/>
      <c r="F46" s="5"/>
      <c r="G46" s="5"/>
      <c r="H46" s="9" t="s">
        <v>138</v>
      </c>
      <c r="I46" s="41" t="s">
        <v>153</v>
      </c>
      <c r="J46" s="9" t="s">
        <v>16</v>
      </c>
      <c r="K46" s="9" t="s">
        <v>138</v>
      </c>
    </row>
    <row r="47" spans="5:11" ht="140.25">
      <c r="E47" s="5"/>
      <c r="F47" s="5"/>
      <c r="G47" s="5"/>
      <c r="H47" s="9" t="s">
        <v>138</v>
      </c>
      <c r="I47" s="41" t="s">
        <v>153</v>
      </c>
      <c r="J47" s="9" t="s">
        <v>17</v>
      </c>
      <c r="K47" s="9" t="s">
        <v>137</v>
      </c>
    </row>
    <row r="48" spans="5:11" ht="140.25">
      <c r="E48" s="5"/>
      <c r="F48" s="5"/>
      <c r="G48" s="5"/>
      <c r="H48" s="9" t="s">
        <v>138</v>
      </c>
      <c r="I48" s="41" t="s">
        <v>154</v>
      </c>
      <c r="J48" s="9" t="s">
        <v>16</v>
      </c>
      <c r="K48" s="9" t="s">
        <v>134</v>
      </c>
    </row>
    <row r="49" spans="5:11" ht="140.25">
      <c r="E49" s="5"/>
      <c r="F49" s="5"/>
      <c r="G49" s="5"/>
      <c r="H49" s="9" t="s">
        <v>138</v>
      </c>
      <c r="I49" s="41" t="s">
        <v>154</v>
      </c>
      <c r="J49" s="9" t="s">
        <v>17</v>
      </c>
      <c r="K49" s="9" t="s">
        <v>133</v>
      </c>
    </row>
    <row r="50" spans="5:11" ht="165.75">
      <c r="E50" s="5"/>
      <c r="F50" s="5"/>
      <c r="G50" s="5"/>
      <c r="H50" s="9" t="s">
        <v>139</v>
      </c>
      <c r="I50" s="41" t="s">
        <v>152</v>
      </c>
      <c r="J50" s="9" t="s">
        <v>16</v>
      </c>
      <c r="K50" s="9" t="s">
        <v>134</v>
      </c>
    </row>
    <row r="51" spans="5:11" ht="165.75">
      <c r="E51" s="5"/>
      <c r="F51" s="5"/>
      <c r="G51" s="5"/>
      <c r="H51" s="9" t="s">
        <v>139</v>
      </c>
      <c r="I51" s="41" t="s">
        <v>152</v>
      </c>
      <c r="J51" s="9" t="s">
        <v>17</v>
      </c>
      <c r="K51" s="9" t="s">
        <v>139</v>
      </c>
    </row>
    <row r="52" spans="5:11" ht="165.75">
      <c r="E52" s="5"/>
      <c r="F52" s="5"/>
      <c r="G52" s="5"/>
      <c r="H52" s="9" t="s">
        <v>139</v>
      </c>
      <c r="I52" s="41" t="s">
        <v>153</v>
      </c>
      <c r="J52" s="9" t="s">
        <v>16</v>
      </c>
      <c r="K52" s="9" t="s">
        <v>139</v>
      </c>
    </row>
    <row r="53" spans="5:11" ht="165.75">
      <c r="E53" s="5"/>
      <c r="F53" s="5"/>
      <c r="G53" s="5"/>
      <c r="H53" s="9" t="s">
        <v>139</v>
      </c>
      <c r="I53" s="41" t="s">
        <v>153</v>
      </c>
      <c r="J53" s="9" t="s">
        <v>17</v>
      </c>
      <c r="K53" s="9" t="s">
        <v>138</v>
      </c>
    </row>
    <row r="54" spans="5:11" ht="165.75">
      <c r="E54" s="5"/>
      <c r="F54" s="5"/>
      <c r="G54" s="5"/>
      <c r="H54" s="9" t="s">
        <v>139</v>
      </c>
      <c r="I54" s="41" t="s">
        <v>154</v>
      </c>
      <c r="J54" s="9" t="s">
        <v>16</v>
      </c>
      <c r="K54" s="9" t="s">
        <v>135</v>
      </c>
    </row>
    <row r="55" spans="5:11" ht="165.75">
      <c r="E55" s="5"/>
      <c r="F55" s="5"/>
      <c r="G55" s="5"/>
      <c r="H55" s="9" t="s">
        <v>139</v>
      </c>
      <c r="I55" s="41" t="s">
        <v>154</v>
      </c>
      <c r="J55" s="9" t="s">
        <v>17</v>
      </c>
      <c r="K55" s="9" t="s">
        <v>137</v>
      </c>
    </row>
    <row r="56" spans="5:11" ht="165.75">
      <c r="E56" s="5"/>
      <c r="F56" s="5"/>
      <c r="G56" s="5"/>
      <c r="H56" s="9" t="s">
        <v>140</v>
      </c>
      <c r="I56" s="41" t="s">
        <v>152</v>
      </c>
      <c r="J56" s="9" t="s">
        <v>16</v>
      </c>
      <c r="K56" s="9" t="s">
        <v>135</v>
      </c>
    </row>
    <row r="57" spans="5:11" ht="165.75">
      <c r="E57" s="5"/>
      <c r="F57" s="5"/>
      <c r="G57" s="5"/>
      <c r="H57" s="9" t="s">
        <v>140</v>
      </c>
      <c r="I57" s="41" t="s">
        <v>152</v>
      </c>
      <c r="J57" s="9" t="s">
        <v>17</v>
      </c>
      <c r="K57" s="9" t="s">
        <v>140</v>
      </c>
    </row>
    <row r="58" spans="5:11" ht="165.75">
      <c r="E58" s="5"/>
      <c r="F58" s="5"/>
      <c r="G58" s="5"/>
      <c r="H58" s="9" t="s">
        <v>140</v>
      </c>
      <c r="I58" s="41" t="s">
        <v>153</v>
      </c>
      <c r="J58" s="9" t="s">
        <v>16</v>
      </c>
      <c r="K58" s="9" t="s">
        <v>140</v>
      </c>
    </row>
    <row r="59" spans="5:11" ht="165.75">
      <c r="E59" s="5"/>
      <c r="F59" s="5"/>
      <c r="G59" s="5"/>
      <c r="H59" s="9" t="s">
        <v>140</v>
      </c>
      <c r="I59" s="41" t="s">
        <v>153</v>
      </c>
      <c r="J59" s="9" t="s">
        <v>17</v>
      </c>
      <c r="K59" s="9" t="s">
        <v>139</v>
      </c>
    </row>
    <row r="60" spans="5:11" ht="165.75">
      <c r="E60" s="5"/>
      <c r="F60" s="5"/>
      <c r="G60" s="5"/>
      <c r="H60" s="9" t="s">
        <v>140</v>
      </c>
      <c r="I60" s="41" t="s">
        <v>154</v>
      </c>
      <c r="J60" s="9" t="s">
        <v>16</v>
      </c>
      <c r="K60" s="9" t="s">
        <v>136</v>
      </c>
    </row>
    <row r="61" spans="5:11" ht="165.75">
      <c r="E61" s="5"/>
      <c r="F61" s="5"/>
      <c r="G61" s="5"/>
      <c r="H61" s="9" t="s">
        <v>140</v>
      </c>
      <c r="I61" s="41" t="s">
        <v>154</v>
      </c>
      <c r="J61" s="9" t="s">
        <v>17</v>
      </c>
      <c r="K61" s="9" t="s">
        <v>138</v>
      </c>
    </row>
    <row r="62" spans="5:11" ht="140.25">
      <c r="E62" s="5"/>
      <c r="F62" s="5"/>
      <c r="G62" s="5"/>
      <c r="H62" s="9" t="s">
        <v>141</v>
      </c>
      <c r="I62" s="41" t="s">
        <v>152</v>
      </c>
      <c r="J62" s="9" t="s">
        <v>16</v>
      </c>
      <c r="K62" s="9" t="s">
        <v>136</v>
      </c>
    </row>
    <row r="63" spans="5:11" ht="140.25">
      <c r="E63" s="5"/>
      <c r="F63" s="5"/>
      <c r="G63" s="5"/>
      <c r="H63" s="9" t="s">
        <v>141</v>
      </c>
      <c r="I63" s="41" t="s">
        <v>152</v>
      </c>
      <c r="J63" s="9" t="s">
        <v>17</v>
      </c>
      <c r="K63" s="9" t="s">
        <v>141</v>
      </c>
    </row>
    <row r="64" spans="5:11" ht="140.25">
      <c r="E64" s="5"/>
      <c r="F64" s="5"/>
      <c r="G64" s="5"/>
      <c r="H64" s="9" t="s">
        <v>141</v>
      </c>
      <c r="I64" s="41" t="s">
        <v>153</v>
      </c>
      <c r="J64" s="9" t="s">
        <v>16</v>
      </c>
      <c r="K64" s="9" t="s">
        <v>141</v>
      </c>
    </row>
    <row r="65" spans="5:11" ht="140.25">
      <c r="E65" s="5"/>
      <c r="F65" s="5"/>
      <c r="G65" s="5"/>
      <c r="H65" s="9" t="s">
        <v>141</v>
      </c>
      <c r="I65" s="41" t="s">
        <v>153</v>
      </c>
      <c r="J65" s="9" t="s">
        <v>17</v>
      </c>
      <c r="K65" s="9" t="s">
        <v>141</v>
      </c>
    </row>
    <row r="66" spans="5:11" ht="140.25">
      <c r="E66" s="5"/>
      <c r="F66" s="5"/>
      <c r="G66" s="5"/>
      <c r="H66" s="9" t="s">
        <v>141</v>
      </c>
      <c r="I66" s="41" t="s">
        <v>154</v>
      </c>
      <c r="J66" s="9" t="s">
        <v>16</v>
      </c>
      <c r="K66" s="9" t="s">
        <v>133</v>
      </c>
    </row>
    <row r="67" spans="5:11" ht="140.25">
      <c r="E67" s="5"/>
      <c r="F67" s="5"/>
      <c r="G67" s="5"/>
      <c r="H67" s="9" t="s">
        <v>141</v>
      </c>
      <c r="I67" s="41" t="s">
        <v>154</v>
      </c>
      <c r="J67" s="9" t="s">
        <v>17</v>
      </c>
      <c r="K67" s="9" t="s">
        <v>141</v>
      </c>
    </row>
    <row r="68" spans="5:11" ht="140.25">
      <c r="E68" s="5"/>
      <c r="F68" s="5"/>
      <c r="G68" s="5"/>
      <c r="H68" s="9" t="s">
        <v>138</v>
      </c>
      <c r="I68" s="41" t="s">
        <v>152</v>
      </c>
      <c r="J68" s="9" t="s">
        <v>16</v>
      </c>
      <c r="K68" s="9" t="s">
        <v>132</v>
      </c>
    </row>
    <row r="69" spans="5:11" ht="140.25">
      <c r="E69" s="5"/>
      <c r="F69" s="5"/>
      <c r="G69" s="5"/>
      <c r="H69" s="9" t="s">
        <v>138</v>
      </c>
      <c r="I69" s="41" t="s">
        <v>152</v>
      </c>
      <c r="J69" s="9" t="s">
        <v>17</v>
      </c>
      <c r="K69" s="9" t="s">
        <v>138</v>
      </c>
    </row>
    <row r="70" spans="5:11" ht="140.25">
      <c r="E70" s="5"/>
      <c r="F70" s="5"/>
      <c r="G70" s="5"/>
      <c r="H70" s="9" t="s">
        <v>138</v>
      </c>
      <c r="I70" s="41" t="s">
        <v>153</v>
      </c>
      <c r="J70" s="9" t="s">
        <v>16</v>
      </c>
      <c r="K70" s="9" t="s">
        <v>138</v>
      </c>
    </row>
    <row r="71" spans="5:11" ht="140.25">
      <c r="E71" s="5"/>
      <c r="F71" s="5"/>
      <c r="G71" s="5"/>
      <c r="H71" s="9" t="s">
        <v>138</v>
      </c>
      <c r="I71" s="41" t="s">
        <v>153</v>
      </c>
      <c r="J71" s="9" t="s">
        <v>17</v>
      </c>
      <c r="K71" s="9" t="s">
        <v>141</v>
      </c>
    </row>
    <row r="72" spans="5:11" ht="140.25">
      <c r="E72" s="5"/>
      <c r="F72" s="5"/>
      <c r="G72" s="5"/>
      <c r="H72" s="9" t="s">
        <v>138</v>
      </c>
      <c r="I72" s="41" t="s">
        <v>154</v>
      </c>
      <c r="J72" s="9" t="s">
        <v>16</v>
      </c>
      <c r="K72" s="9" t="s">
        <v>137</v>
      </c>
    </row>
    <row r="73" spans="5:11" ht="140.25">
      <c r="E73" s="5"/>
      <c r="F73" s="5"/>
      <c r="G73" s="5"/>
      <c r="H73" s="9" t="s">
        <v>138</v>
      </c>
      <c r="I73" s="41" t="s">
        <v>154</v>
      </c>
      <c r="J73" s="9" t="s">
        <v>17</v>
      </c>
      <c r="K73" s="9" t="s">
        <v>141</v>
      </c>
    </row>
    <row r="74" spans="5:11" ht="165.75">
      <c r="E74" s="5"/>
      <c r="F74" s="5"/>
      <c r="G74" s="5"/>
      <c r="H74" s="9" t="s">
        <v>142</v>
      </c>
      <c r="I74" s="41" t="s">
        <v>152</v>
      </c>
      <c r="J74" s="9" t="s">
        <v>16</v>
      </c>
      <c r="K74" s="9" t="s">
        <v>133</v>
      </c>
    </row>
    <row r="75" spans="5:11" ht="165.75">
      <c r="E75" s="5"/>
      <c r="F75" s="5"/>
      <c r="G75" s="5"/>
      <c r="H75" s="9" t="s">
        <v>142</v>
      </c>
      <c r="I75" s="41" t="s">
        <v>152</v>
      </c>
      <c r="J75" s="9" t="s">
        <v>17</v>
      </c>
      <c r="K75" s="9" t="s">
        <v>142</v>
      </c>
    </row>
    <row r="76" spans="5:11" ht="165.75">
      <c r="E76" s="5"/>
      <c r="F76" s="5"/>
      <c r="G76" s="5"/>
      <c r="H76" s="9" t="s">
        <v>142</v>
      </c>
      <c r="I76" s="41" t="s">
        <v>153</v>
      </c>
      <c r="J76" s="9" t="s">
        <v>16</v>
      </c>
      <c r="K76" s="9" t="s">
        <v>142</v>
      </c>
    </row>
    <row r="77" spans="5:11" ht="165.75">
      <c r="E77" s="5"/>
      <c r="F77" s="5"/>
      <c r="G77" s="5"/>
      <c r="H77" s="9" t="s">
        <v>142</v>
      </c>
      <c r="I77" s="41" t="s">
        <v>153</v>
      </c>
      <c r="J77" s="9" t="s">
        <v>17</v>
      </c>
      <c r="K77" s="9" t="s">
        <v>138</v>
      </c>
    </row>
    <row r="78" spans="5:11" ht="165.75">
      <c r="E78" s="5"/>
      <c r="F78" s="5"/>
      <c r="G78" s="5"/>
      <c r="H78" s="9" t="s">
        <v>142</v>
      </c>
      <c r="I78" s="41" t="s">
        <v>154</v>
      </c>
      <c r="J78" s="9" t="s">
        <v>16</v>
      </c>
      <c r="K78" s="9" t="s">
        <v>138</v>
      </c>
    </row>
    <row r="79" spans="5:11" ht="165.75">
      <c r="E79" s="5"/>
      <c r="F79" s="5"/>
      <c r="G79" s="5"/>
      <c r="H79" s="9" t="s">
        <v>142</v>
      </c>
      <c r="I79" s="41" t="s">
        <v>154</v>
      </c>
      <c r="J79" s="9" t="s">
        <v>17</v>
      </c>
      <c r="K79" s="9" t="s">
        <v>141</v>
      </c>
    </row>
    <row r="80" spans="5:11" ht="165.75">
      <c r="E80" s="5"/>
      <c r="F80" s="5"/>
      <c r="G80" s="5"/>
      <c r="H80" s="9" t="s">
        <v>143</v>
      </c>
      <c r="I80" s="41" t="s">
        <v>152</v>
      </c>
      <c r="J80" s="9" t="s">
        <v>16</v>
      </c>
      <c r="K80" s="9" t="s">
        <v>134</v>
      </c>
    </row>
    <row r="81" spans="5:11" ht="165.75">
      <c r="E81" s="5"/>
      <c r="F81" s="5"/>
      <c r="G81" s="5"/>
      <c r="H81" s="9" t="s">
        <v>143</v>
      </c>
      <c r="I81" s="41" t="s">
        <v>152</v>
      </c>
      <c r="J81" s="9" t="s">
        <v>17</v>
      </c>
      <c r="K81" s="9" t="s">
        <v>143</v>
      </c>
    </row>
    <row r="82" spans="5:11" ht="165.75">
      <c r="E82" s="5"/>
      <c r="F82" s="5"/>
      <c r="G82" s="5"/>
      <c r="H82" s="9" t="s">
        <v>143</v>
      </c>
      <c r="I82" s="41" t="s">
        <v>153</v>
      </c>
      <c r="J82" s="9" t="s">
        <v>16</v>
      </c>
      <c r="K82" s="9" t="s">
        <v>143</v>
      </c>
    </row>
    <row r="83" spans="5:11" ht="165.75">
      <c r="E83" s="5"/>
      <c r="F83" s="5"/>
      <c r="G83" s="5"/>
      <c r="H83" s="9" t="s">
        <v>143</v>
      </c>
      <c r="I83" s="41" t="s">
        <v>153</v>
      </c>
      <c r="J83" s="9" t="s">
        <v>17</v>
      </c>
      <c r="K83" s="9" t="s">
        <v>142</v>
      </c>
    </row>
    <row r="84" spans="5:11" ht="165.75">
      <c r="E84" s="5"/>
      <c r="F84" s="5"/>
      <c r="G84" s="5"/>
      <c r="H84" s="9" t="s">
        <v>143</v>
      </c>
      <c r="I84" s="41" t="s">
        <v>154</v>
      </c>
      <c r="J84" s="9" t="s">
        <v>16</v>
      </c>
      <c r="K84" s="9" t="s">
        <v>139</v>
      </c>
    </row>
    <row r="85" spans="5:11" ht="165.75">
      <c r="E85" s="5"/>
      <c r="F85" s="5"/>
      <c r="G85" s="5"/>
      <c r="H85" s="9" t="s">
        <v>143</v>
      </c>
      <c r="I85" s="41" t="s">
        <v>154</v>
      </c>
      <c r="J85" s="9" t="s">
        <v>17</v>
      </c>
      <c r="K85" s="9" t="s">
        <v>138</v>
      </c>
    </row>
    <row r="86" spans="5:11" ht="165.75">
      <c r="E86" s="5"/>
      <c r="F86" s="5"/>
      <c r="G86" s="5"/>
      <c r="H86" s="9" t="s">
        <v>144</v>
      </c>
      <c r="I86" s="41" t="s">
        <v>152</v>
      </c>
      <c r="J86" s="9" t="s">
        <v>16</v>
      </c>
      <c r="K86" s="9" t="s">
        <v>135</v>
      </c>
    </row>
    <row r="87" spans="5:11" ht="165.75">
      <c r="E87" s="5"/>
      <c r="F87" s="5"/>
      <c r="G87" s="5"/>
      <c r="H87" s="9" t="s">
        <v>144</v>
      </c>
      <c r="I87" s="41" t="s">
        <v>152</v>
      </c>
      <c r="J87" s="9" t="s">
        <v>17</v>
      </c>
      <c r="K87" s="9" t="s">
        <v>144</v>
      </c>
    </row>
    <row r="88" spans="5:11" ht="165.75">
      <c r="E88" s="5"/>
      <c r="F88" s="5"/>
      <c r="G88" s="5"/>
      <c r="H88" s="9" t="s">
        <v>144</v>
      </c>
      <c r="I88" s="41" t="s">
        <v>153</v>
      </c>
      <c r="J88" s="9" t="s">
        <v>16</v>
      </c>
      <c r="K88" s="9" t="s">
        <v>144</v>
      </c>
    </row>
    <row r="89" spans="5:11" ht="165.75">
      <c r="E89" s="5"/>
      <c r="F89" s="5"/>
      <c r="G89" s="5"/>
      <c r="H89" s="9" t="s">
        <v>144</v>
      </c>
      <c r="I89" s="41" t="s">
        <v>153</v>
      </c>
      <c r="J89" s="9" t="s">
        <v>17</v>
      </c>
      <c r="K89" s="9" t="s">
        <v>143</v>
      </c>
    </row>
    <row r="90" spans="5:11" ht="165.75">
      <c r="E90" s="5"/>
      <c r="F90" s="5"/>
      <c r="G90" s="5"/>
      <c r="H90" s="9" t="s">
        <v>144</v>
      </c>
      <c r="I90" s="41" t="s">
        <v>154</v>
      </c>
      <c r="J90" s="9" t="s">
        <v>16</v>
      </c>
      <c r="K90" s="9" t="s">
        <v>140</v>
      </c>
    </row>
    <row r="91" spans="5:11" ht="165.75">
      <c r="E91" s="5"/>
      <c r="F91" s="5"/>
      <c r="G91" s="5"/>
      <c r="H91" s="9" t="s">
        <v>144</v>
      </c>
      <c r="I91" s="41" t="s">
        <v>154</v>
      </c>
      <c r="J91" s="9" t="s">
        <v>17</v>
      </c>
      <c r="K91" s="9" t="s">
        <v>142</v>
      </c>
    </row>
    <row r="92" spans="5:11" ht="165.75">
      <c r="E92" s="5"/>
      <c r="F92" s="5"/>
      <c r="G92" s="5"/>
      <c r="H92" s="9" t="s">
        <v>145</v>
      </c>
      <c r="I92" s="41" t="s">
        <v>152</v>
      </c>
      <c r="J92" s="9" t="s">
        <v>16</v>
      </c>
      <c r="K92" s="9" t="s">
        <v>136</v>
      </c>
    </row>
    <row r="93" spans="5:11" ht="165.75">
      <c r="E93" s="5"/>
      <c r="F93" s="5"/>
      <c r="G93" s="5"/>
      <c r="H93" s="9" t="s">
        <v>145</v>
      </c>
      <c r="I93" s="41" t="s">
        <v>152</v>
      </c>
      <c r="J93" s="9" t="s">
        <v>17</v>
      </c>
      <c r="K93" s="9" t="s">
        <v>145</v>
      </c>
    </row>
    <row r="94" spans="5:11" ht="165.75">
      <c r="E94" s="5"/>
      <c r="F94" s="5"/>
      <c r="G94" s="5"/>
      <c r="H94" s="9" t="s">
        <v>145</v>
      </c>
      <c r="I94" s="41" t="s">
        <v>153</v>
      </c>
      <c r="J94" s="9" t="s">
        <v>16</v>
      </c>
      <c r="K94" s="9" t="s">
        <v>145</v>
      </c>
    </row>
    <row r="95" spans="5:11" ht="165.75">
      <c r="E95" s="5"/>
      <c r="F95" s="5"/>
      <c r="G95" s="5"/>
      <c r="H95" s="9" t="s">
        <v>145</v>
      </c>
      <c r="I95" s="41" t="s">
        <v>153</v>
      </c>
      <c r="J95" s="9" t="s">
        <v>17</v>
      </c>
      <c r="K95" s="9" t="s">
        <v>145</v>
      </c>
    </row>
    <row r="96" spans="5:11" ht="165.75">
      <c r="E96" s="5"/>
      <c r="F96" s="5"/>
      <c r="G96" s="5"/>
      <c r="H96" s="9" t="s">
        <v>145</v>
      </c>
      <c r="I96" s="41" t="s">
        <v>154</v>
      </c>
      <c r="J96" s="9" t="s">
        <v>16</v>
      </c>
      <c r="K96" s="9" t="s">
        <v>141</v>
      </c>
    </row>
    <row r="97" spans="5:11" ht="165.75">
      <c r="E97" s="5"/>
      <c r="F97" s="5"/>
      <c r="G97" s="5"/>
      <c r="H97" s="9" t="s">
        <v>145</v>
      </c>
      <c r="I97" s="41" t="s">
        <v>154</v>
      </c>
      <c r="J97" s="9" t="s">
        <v>17</v>
      </c>
      <c r="K97" s="9" t="s">
        <v>145</v>
      </c>
    </row>
    <row r="98" spans="5:11" ht="165.75">
      <c r="E98" s="5"/>
      <c r="F98" s="5"/>
      <c r="G98" s="5"/>
      <c r="H98" s="9" t="s">
        <v>139</v>
      </c>
      <c r="I98" s="41" t="s">
        <v>152</v>
      </c>
      <c r="J98" s="9" t="s">
        <v>16</v>
      </c>
      <c r="K98" s="9" t="s">
        <v>133</v>
      </c>
    </row>
    <row r="99" spans="5:11" ht="165.75">
      <c r="E99" s="5"/>
      <c r="F99" s="5"/>
      <c r="G99" s="5"/>
      <c r="H99" s="9" t="s">
        <v>139</v>
      </c>
      <c r="I99" s="41" t="s">
        <v>152</v>
      </c>
      <c r="J99" s="9" t="s">
        <v>17</v>
      </c>
      <c r="K99" s="9" t="s">
        <v>139</v>
      </c>
    </row>
    <row r="100" spans="5:11" ht="165.75">
      <c r="E100" s="5"/>
      <c r="F100" s="5"/>
      <c r="G100" s="5"/>
      <c r="H100" s="9" t="s">
        <v>139</v>
      </c>
      <c r="I100" s="41" t="s">
        <v>153</v>
      </c>
      <c r="J100" s="9" t="s">
        <v>16</v>
      </c>
      <c r="K100" s="9" t="s">
        <v>139</v>
      </c>
    </row>
    <row r="101" spans="5:11" ht="165.75">
      <c r="E101" s="5"/>
      <c r="F101" s="5"/>
      <c r="G101" s="5"/>
      <c r="H101" s="9" t="s">
        <v>139</v>
      </c>
      <c r="I101" s="41" t="s">
        <v>153</v>
      </c>
      <c r="J101" s="9" t="s">
        <v>17</v>
      </c>
      <c r="K101" s="9" t="s">
        <v>145</v>
      </c>
    </row>
    <row r="102" spans="5:11" ht="165.75">
      <c r="E102" s="5"/>
      <c r="F102" s="5"/>
      <c r="G102" s="5"/>
      <c r="H102" s="9" t="s">
        <v>139</v>
      </c>
      <c r="I102" s="41" t="s">
        <v>154</v>
      </c>
      <c r="J102" s="9" t="s">
        <v>16</v>
      </c>
      <c r="K102" s="9" t="s">
        <v>138</v>
      </c>
    </row>
    <row r="103" spans="5:11" ht="165.75">
      <c r="E103" s="5"/>
      <c r="F103" s="5"/>
      <c r="G103" s="5"/>
      <c r="H103" s="9" t="s">
        <v>139</v>
      </c>
      <c r="I103" s="41" t="s">
        <v>154</v>
      </c>
      <c r="J103" s="9" t="s">
        <v>17</v>
      </c>
      <c r="K103" s="9" t="s">
        <v>145</v>
      </c>
    </row>
    <row r="104" spans="5:11" ht="165.75">
      <c r="E104" s="5"/>
      <c r="F104" s="5"/>
      <c r="G104" s="5"/>
      <c r="H104" s="9" t="s">
        <v>146</v>
      </c>
      <c r="I104" s="41" t="s">
        <v>152</v>
      </c>
      <c r="J104" s="9" t="s">
        <v>16</v>
      </c>
      <c r="K104" s="9" t="s">
        <v>137</v>
      </c>
    </row>
    <row r="105" spans="5:11" ht="165.75">
      <c r="E105" s="5"/>
      <c r="F105" s="5"/>
      <c r="G105" s="5"/>
      <c r="H105" s="9" t="s">
        <v>146</v>
      </c>
      <c r="I105" s="41" t="s">
        <v>152</v>
      </c>
      <c r="J105" s="9" t="s">
        <v>17</v>
      </c>
      <c r="K105" s="9" t="s">
        <v>146</v>
      </c>
    </row>
    <row r="106" spans="5:11" ht="165.75">
      <c r="E106" s="5"/>
      <c r="F106" s="5"/>
      <c r="G106" s="5"/>
      <c r="H106" s="9" t="s">
        <v>146</v>
      </c>
      <c r="I106" s="41" t="s">
        <v>153</v>
      </c>
      <c r="J106" s="9" t="s">
        <v>16</v>
      </c>
      <c r="K106" s="9" t="s">
        <v>146</v>
      </c>
    </row>
    <row r="107" spans="5:11" ht="165.75">
      <c r="E107" s="5"/>
      <c r="F107" s="5"/>
      <c r="G107" s="5"/>
      <c r="H107" s="9" t="s">
        <v>146</v>
      </c>
      <c r="I107" s="41" t="s">
        <v>153</v>
      </c>
      <c r="J107" s="9" t="s">
        <v>17</v>
      </c>
      <c r="K107" s="9" t="s">
        <v>139</v>
      </c>
    </row>
    <row r="108" spans="5:11" ht="165.75">
      <c r="E108" s="5"/>
      <c r="F108" s="5"/>
      <c r="G108" s="5"/>
      <c r="H108" s="9" t="s">
        <v>146</v>
      </c>
      <c r="I108" s="41" t="s">
        <v>154</v>
      </c>
      <c r="J108" s="9" t="s">
        <v>16</v>
      </c>
      <c r="K108" s="9" t="s">
        <v>142</v>
      </c>
    </row>
    <row r="109" spans="5:11" ht="165.75">
      <c r="E109" s="5"/>
      <c r="F109" s="5"/>
      <c r="G109" s="5"/>
      <c r="H109" s="9" t="s">
        <v>146</v>
      </c>
      <c r="I109" s="41" t="s">
        <v>154</v>
      </c>
      <c r="J109" s="9" t="s">
        <v>17</v>
      </c>
      <c r="K109" s="9" t="s">
        <v>145</v>
      </c>
    </row>
    <row r="110" spans="5:11" ht="165.75">
      <c r="E110" s="5"/>
      <c r="F110" s="5"/>
      <c r="G110" s="5"/>
      <c r="H110" s="9" t="s">
        <v>147</v>
      </c>
      <c r="I110" s="41" t="s">
        <v>152</v>
      </c>
      <c r="J110" s="9" t="s">
        <v>16</v>
      </c>
      <c r="K110" s="9" t="s">
        <v>138</v>
      </c>
    </row>
    <row r="111" spans="5:11" ht="165.75">
      <c r="E111" s="5"/>
      <c r="F111" s="5"/>
      <c r="G111" s="5"/>
      <c r="H111" s="9" t="s">
        <v>147</v>
      </c>
      <c r="I111" s="41" t="s">
        <v>152</v>
      </c>
      <c r="J111" s="9" t="s">
        <v>17</v>
      </c>
      <c r="K111" s="9" t="s">
        <v>147</v>
      </c>
    </row>
    <row r="112" spans="5:11" ht="165.75">
      <c r="E112" s="5"/>
      <c r="F112" s="5"/>
      <c r="G112" s="5"/>
      <c r="H112" s="9" t="s">
        <v>147</v>
      </c>
      <c r="I112" s="41" t="s">
        <v>153</v>
      </c>
      <c r="J112" s="9" t="s">
        <v>16</v>
      </c>
      <c r="K112" s="9" t="s">
        <v>147</v>
      </c>
    </row>
    <row r="113" spans="5:11" ht="165.75">
      <c r="E113" s="5"/>
      <c r="F113" s="5"/>
      <c r="G113" s="5"/>
      <c r="H113" s="9" t="s">
        <v>147</v>
      </c>
      <c r="I113" s="41" t="s">
        <v>153</v>
      </c>
      <c r="J113" s="9" t="s">
        <v>17</v>
      </c>
      <c r="K113" s="9" t="s">
        <v>146</v>
      </c>
    </row>
    <row r="114" spans="5:11" ht="165.75">
      <c r="E114" s="5"/>
      <c r="F114" s="5"/>
      <c r="G114" s="5"/>
      <c r="H114" s="9" t="s">
        <v>147</v>
      </c>
      <c r="I114" s="41" t="s">
        <v>154</v>
      </c>
      <c r="J114" s="9" t="s">
        <v>16</v>
      </c>
      <c r="K114" s="9" t="s">
        <v>143</v>
      </c>
    </row>
    <row r="115" spans="5:11" ht="165.75">
      <c r="E115" s="5"/>
      <c r="F115" s="5"/>
      <c r="G115" s="5"/>
      <c r="H115" s="9" t="s">
        <v>147</v>
      </c>
      <c r="I115" s="41" t="s">
        <v>154</v>
      </c>
      <c r="J115" s="9" t="s">
        <v>17</v>
      </c>
      <c r="K115" s="9" t="s">
        <v>139</v>
      </c>
    </row>
    <row r="116" spans="5:11" ht="165.75">
      <c r="E116" s="5"/>
      <c r="F116" s="5"/>
      <c r="G116" s="5"/>
      <c r="H116" s="9" t="s">
        <v>148</v>
      </c>
      <c r="I116" s="41" t="s">
        <v>152</v>
      </c>
      <c r="J116" s="9" t="s">
        <v>16</v>
      </c>
      <c r="K116" s="9" t="s">
        <v>139</v>
      </c>
    </row>
    <row r="117" spans="5:11" ht="165.75">
      <c r="E117" s="5"/>
      <c r="F117" s="5"/>
      <c r="G117" s="5"/>
      <c r="H117" s="9" t="s">
        <v>148</v>
      </c>
      <c r="I117" s="41" t="s">
        <v>152</v>
      </c>
      <c r="J117" s="9" t="s">
        <v>17</v>
      </c>
      <c r="K117" s="9" t="s">
        <v>148</v>
      </c>
    </row>
    <row r="118" spans="5:11" ht="165.75">
      <c r="E118" s="5"/>
      <c r="F118" s="5"/>
      <c r="G118" s="5"/>
      <c r="H118" s="9" t="s">
        <v>148</v>
      </c>
      <c r="I118" s="41" t="s">
        <v>153</v>
      </c>
      <c r="J118" s="9" t="s">
        <v>16</v>
      </c>
      <c r="K118" s="9" t="s">
        <v>148</v>
      </c>
    </row>
    <row r="119" spans="5:11" ht="165.75">
      <c r="E119" s="5"/>
      <c r="F119" s="5"/>
      <c r="G119" s="5"/>
      <c r="H119" s="9" t="s">
        <v>148</v>
      </c>
      <c r="I119" s="41" t="s">
        <v>153</v>
      </c>
      <c r="J119" s="9" t="s">
        <v>17</v>
      </c>
      <c r="K119" s="9" t="s">
        <v>147</v>
      </c>
    </row>
    <row r="120" spans="5:11" ht="165.75">
      <c r="E120" s="5"/>
      <c r="F120" s="5"/>
      <c r="G120" s="5"/>
      <c r="H120" s="9" t="s">
        <v>148</v>
      </c>
      <c r="I120" s="41" t="s">
        <v>154</v>
      </c>
      <c r="J120" s="9" t="s">
        <v>16</v>
      </c>
      <c r="K120" s="9" t="s">
        <v>144</v>
      </c>
    </row>
    <row r="121" spans="5:11" ht="165.75">
      <c r="E121" s="5"/>
      <c r="F121" s="5"/>
      <c r="G121" s="5"/>
      <c r="H121" s="9" t="s">
        <v>148</v>
      </c>
      <c r="I121" s="41" t="s">
        <v>154</v>
      </c>
      <c r="J121" s="9" t="s">
        <v>17</v>
      </c>
      <c r="K121" s="9" t="s">
        <v>146</v>
      </c>
    </row>
    <row r="122" spans="5:11" ht="165.75">
      <c r="E122" s="5"/>
      <c r="F122" s="5"/>
      <c r="G122" s="5"/>
      <c r="H122" s="9" t="s">
        <v>136</v>
      </c>
      <c r="I122" s="41" t="s">
        <v>152</v>
      </c>
      <c r="J122" s="9" t="s">
        <v>16</v>
      </c>
      <c r="K122" s="9" t="s">
        <v>140</v>
      </c>
    </row>
    <row r="123" spans="5:11" ht="165.75">
      <c r="E123" s="5"/>
      <c r="F123" s="5"/>
      <c r="G123" s="5"/>
      <c r="H123" s="9" t="s">
        <v>136</v>
      </c>
      <c r="I123" s="41" t="s">
        <v>152</v>
      </c>
      <c r="J123" s="9" t="s">
        <v>17</v>
      </c>
      <c r="K123" s="9" t="s">
        <v>136</v>
      </c>
    </row>
    <row r="124" spans="5:11" ht="165.75">
      <c r="E124" s="5"/>
      <c r="F124" s="5"/>
      <c r="G124" s="5"/>
      <c r="H124" s="9" t="s">
        <v>136</v>
      </c>
      <c r="I124" s="41" t="s">
        <v>153</v>
      </c>
      <c r="J124" s="9" t="s">
        <v>16</v>
      </c>
      <c r="K124" s="9" t="s">
        <v>136</v>
      </c>
    </row>
    <row r="125" spans="5:11" ht="165.75">
      <c r="E125" s="5"/>
      <c r="F125" s="5"/>
      <c r="G125" s="5"/>
      <c r="H125" s="9" t="s">
        <v>136</v>
      </c>
      <c r="I125" s="41" t="s">
        <v>153</v>
      </c>
      <c r="J125" s="9" t="s">
        <v>17</v>
      </c>
      <c r="K125" s="9" t="s">
        <v>136</v>
      </c>
    </row>
    <row r="126" spans="5:11" ht="165.75">
      <c r="E126" s="5"/>
      <c r="F126" s="5"/>
      <c r="G126" s="5"/>
      <c r="H126" s="9" t="s">
        <v>136</v>
      </c>
      <c r="I126" s="41" t="s">
        <v>154</v>
      </c>
      <c r="J126" s="9" t="s">
        <v>16</v>
      </c>
      <c r="K126" s="9" t="s">
        <v>145</v>
      </c>
    </row>
    <row r="127" spans="5:11" ht="165.75">
      <c r="E127" s="5"/>
      <c r="F127" s="5"/>
      <c r="G127" s="5"/>
      <c r="H127" s="9" t="s">
        <v>136</v>
      </c>
      <c r="I127" s="41" t="s">
        <v>154</v>
      </c>
      <c r="J127" s="9" t="s">
        <v>17</v>
      </c>
      <c r="K127" s="9" t="s">
        <v>136</v>
      </c>
    </row>
    <row r="128" spans="5:11" ht="165.75">
      <c r="E128" s="5"/>
      <c r="F128" s="5"/>
      <c r="G128" s="5"/>
      <c r="H128" s="9" t="s">
        <v>149</v>
      </c>
      <c r="I128" s="41" t="s">
        <v>152</v>
      </c>
      <c r="J128" s="9" t="s">
        <v>16</v>
      </c>
      <c r="K128" s="9" t="s">
        <v>141</v>
      </c>
    </row>
    <row r="129" spans="5:11" ht="165.75">
      <c r="E129" s="5"/>
      <c r="F129" s="5"/>
      <c r="G129" s="5"/>
      <c r="H129" s="9" t="s">
        <v>149</v>
      </c>
      <c r="I129" s="41" t="s">
        <v>152</v>
      </c>
      <c r="J129" s="9" t="s">
        <v>17</v>
      </c>
      <c r="K129" s="9" t="s">
        <v>149</v>
      </c>
    </row>
    <row r="130" spans="5:11" ht="165.75">
      <c r="E130" s="5"/>
      <c r="F130" s="5"/>
      <c r="G130" s="5"/>
      <c r="H130" s="9" t="s">
        <v>149</v>
      </c>
      <c r="I130" s="41" t="s">
        <v>153</v>
      </c>
      <c r="J130" s="9" t="s">
        <v>16</v>
      </c>
      <c r="K130" s="9" t="s">
        <v>149</v>
      </c>
    </row>
    <row r="131" spans="5:11" ht="165.75">
      <c r="E131" s="5"/>
      <c r="F131" s="5"/>
      <c r="G131" s="5"/>
      <c r="H131" s="9" t="s">
        <v>149</v>
      </c>
      <c r="I131" s="41" t="s">
        <v>153</v>
      </c>
      <c r="J131" s="9" t="s">
        <v>17</v>
      </c>
      <c r="K131" s="9" t="s">
        <v>136</v>
      </c>
    </row>
    <row r="132" spans="5:11" ht="165.75">
      <c r="E132" s="5"/>
      <c r="F132" s="5"/>
      <c r="G132" s="5"/>
      <c r="H132" s="9" t="s">
        <v>149</v>
      </c>
      <c r="I132" s="41" t="s">
        <v>154</v>
      </c>
      <c r="J132" s="9" t="s">
        <v>16</v>
      </c>
      <c r="K132" s="9" t="s">
        <v>139</v>
      </c>
    </row>
    <row r="133" spans="5:11" ht="165.75">
      <c r="E133" s="5"/>
      <c r="F133" s="5"/>
      <c r="G133" s="5"/>
      <c r="H133" s="9" t="s">
        <v>149</v>
      </c>
      <c r="I133" s="41" t="s">
        <v>154</v>
      </c>
      <c r="J133" s="9" t="s">
        <v>17</v>
      </c>
      <c r="K133" s="9" t="s">
        <v>136</v>
      </c>
    </row>
    <row r="134" spans="5:11" ht="165.75">
      <c r="E134" s="5"/>
      <c r="F134" s="5"/>
      <c r="G134" s="5"/>
      <c r="H134" s="9" t="s">
        <v>144</v>
      </c>
      <c r="I134" s="41" t="s">
        <v>152</v>
      </c>
      <c r="J134" s="9" t="s">
        <v>16</v>
      </c>
      <c r="K134" s="9" t="s">
        <v>138</v>
      </c>
    </row>
    <row r="135" spans="5:11" ht="165.75">
      <c r="E135" s="5"/>
      <c r="F135" s="5"/>
      <c r="G135" s="5"/>
      <c r="H135" s="9" t="s">
        <v>144</v>
      </c>
      <c r="I135" s="41" t="s">
        <v>152</v>
      </c>
      <c r="J135" s="9" t="s">
        <v>17</v>
      </c>
      <c r="K135" s="9" t="s">
        <v>144</v>
      </c>
    </row>
    <row r="136" spans="5:11" ht="165.75">
      <c r="E136" s="5"/>
      <c r="F136" s="5"/>
      <c r="G136" s="5"/>
      <c r="H136" s="9" t="s">
        <v>144</v>
      </c>
      <c r="I136" s="41" t="s">
        <v>153</v>
      </c>
      <c r="J136" s="9" t="s">
        <v>16</v>
      </c>
      <c r="K136" s="9" t="s">
        <v>144</v>
      </c>
    </row>
    <row r="137" spans="5:11" ht="165.75">
      <c r="E137" s="5"/>
      <c r="F137" s="5"/>
      <c r="G137" s="5"/>
      <c r="H137" s="9" t="s">
        <v>144</v>
      </c>
      <c r="I137" s="41" t="s">
        <v>153</v>
      </c>
      <c r="J137" s="9" t="s">
        <v>17</v>
      </c>
      <c r="K137" s="9" t="s">
        <v>149</v>
      </c>
    </row>
    <row r="138" spans="5:11" ht="165.75">
      <c r="E138" s="5"/>
      <c r="F138" s="5"/>
      <c r="G138" s="5"/>
      <c r="H138" s="9" t="s">
        <v>144</v>
      </c>
      <c r="I138" s="41" t="s">
        <v>154</v>
      </c>
      <c r="J138" s="9" t="s">
        <v>16</v>
      </c>
      <c r="K138" s="9" t="s">
        <v>146</v>
      </c>
    </row>
    <row r="139" spans="5:11" ht="165.75">
      <c r="E139" s="5"/>
      <c r="F139" s="5"/>
      <c r="G139" s="5"/>
      <c r="H139" s="9" t="s">
        <v>144</v>
      </c>
      <c r="I139" s="41" t="s">
        <v>154</v>
      </c>
      <c r="J139" s="9" t="s">
        <v>17</v>
      </c>
      <c r="K139" s="9" t="s">
        <v>136</v>
      </c>
    </row>
    <row r="140" spans="5:11" ht="165.75">
      <c r="E140" s="5"/>
      <c r="F140" s="5"/>
      <c r="G140" s="5"/>
      <c r="H140" s="9" t="s">
        <v>148</v>
      </c>
      <c r="I140" s="41" t="s">
        <v>152</v>
      </c>
      <c r="J140" s="9" t="s">
        <v>16</v>
      </c>
      <c r="K140" s="9" t="s">
        <v>142</v>
      </c>
    </row>
    <row r="141" spans="5:11" ht="165.75">
      <c r="E141" s="5"/>
      <c r="F141" s="5"/>
      <c r="G141" s="5"/>
      <c r="H141" s="9" t="s">
        <v>148</v>
      </c>
      <c r="I141" s="41" t="s">
        <v>152</v>
      </c>
      <c r="J141" s="9" t="s">
        <v>17</v>
      </c>
      <c r="K141" s="9" t="s">
        <v>148</v>
      </c>
    </row>
    <row r="142" spans="5:11" ht="165.75">
      <c r="E142" s="5"/>
      <c r="F142" s="5"/>
      <c r="G142" s="5"/>
      <c r="H142" s="9" t="s">
        <v>148</v>
      </c>
      <c r="I142" s="41" t="s">
        <v>153</v>
      </c>
      <c r="J142" s="9" t="s">
        <v>16</v>
      </c>
      <c r="K142" s="9" t="s">
        <v>148</v>
      </c>
    </row>
    <row r="143" spans="5:11" ht="165.75">
      <c r="E143" s="5"/>
      <c r="F143" s="5"/>
      <c r="G143" s="5"/>
      <c r="H143" s="9" t="s">
        <v>148</v>
      </c>
      <c r="I143" s="41" t="s">
        <v>153</v>
      </c>
      <c r="J143" s="9" t="s">
        <v>17</v>
      </c>
      <c r="K143" s="9" t="s">
        <v>144</v>
      </c>
    </row>
    <row r="144" spans="5:11" ht="165.75">
      <c r="E144" s="5"/>
      <c r="F144" s="5"/>
      <c r="G144" s="5"/>
      <c r="H144" s="9" t="s">
        <v>148</v>
      </c>
      <c r="I144" s="41" t="s">
        <v>154</v>
      </c>
      <c r="J144" s="9" t="s">
        <v>16</v>
      </c>
      <c r="K144" s="9" t="s">
        <v>147</v>
      </c>
    </row>
    <row r="145" spans="5:11" ht="165.75">
      <c r="E145" s="5"/>
      <c r="F145" s="5"/>
      <c r="G145" s="5"/>
      <c r="H145" s="9" t="s">
        <v>148</v>
      </c>
      <c r="I145" s="41" t="s">
        <v>154</v>
      </c>
      <c r="J145" s="9" t="s">
        <v>17</v>
      </c>
      <c r="K145" s="9" t="s">
        <v>149</v>
      </c>
    </row>
    <row r="146" spans="5:11" ht="165.75">
      <c r="E146" s="5"/>
      <c r="F146" s="5"/>
      <c r="G146" s="5"/>
      <c r="H146" s="9" t="s">
        <v>150</v>
      </c>
      <c r="I146" s="41" t="s">
        <v>152</v>
      </c>
      <c r="J146" s="9" t="s">
        <v>16</v>
      </c>
      <c r="K146" s="9" t="s">
        <v>143</v>
      </c>
    </row>
    <row r="147" spans="5:11" ht="165.75">
      <c r="E147" s="5"/>
      <c r="F147" s="5"/>
      <c r="G147" s="5"/>
      <c r="H147" s="9" t="s">
        <v>150</v>
      </c>
      <c r="I147" s="41" t="s">
        <v>152</v>
      </c>
      <c r="J147" s="9" t="s">
        <v>17</v>
      </c>
      <c r="K147" s="9" t="s">
        <v>150</v>
      </c>
    </row>
    <row r="148" spans="5:11" ht="165.75">
      <c r="E148" s="5"/>
      <c r="F148" s="5"/>
      <c r="G148" s="5"/>
      <c r="H148" s="9" t="s">
        <v>150</v>
      </c>
      <c r="I148" s="41" t="s">
        <v>153</v>
      </c>
      <c r="J148" s="9" t="s">
        <v>16</v>
      </c>
      <c r="K148" s="9" t="s">
        <v>150</v>
      </c>
    </row>
    <row r="149" spans="5:11" ht="165.75">
      <c r="E149" s="5"/>
      <c r="F149" s="5"/>
      <c r="G149" s="5"/>
      <c r="H149" s="9" t="s">
        <v>150</v>
      </c>
      <c r="I149" s="41" t="s">
        <v>153</v>
      </c>
      <c r="J149" s="9" t="s">
        <v>17</v>
      </c>
      <c r="K149" s="9" t="s">
        <v>148</v>
      </c>
    </row>
    <row r="150" spans="5:11" ht="165.75">
      <c r="E150" s="5"/>
      <c r="F150" s="5"/>
      <c r="G150" s="5"/>
      <c r="H150" s="9" t="s">
        <v>150</v>
      </c>
      <c r="I150" s="41" t="s">
        <v>154</v>
      </c>
      <c r="J150" s="9" t="s">
        <v>16</v>
      </c>
      <c r="K150" s="9" t="s">
        <v>148</v>
      </c>
    </row>
    <row r="151" spans="5:11" ht="165.75">
      <c r="E151" s="5"/>
      <c r="F151" s="5"/>
      <c r="G151" s="5"/>
      <c r="H151" s="9" t="s">
        <v>150</v>
      </c>
      <c r="I151" s="41" t="s">
        <v>154</v>
      </c>
      <c r="J151" s="9" t="s">
        <v>17</v>
      </c>
      <c r="K151" s="9" t="s">
        <v>144</v>
      </c>
    </row>
    <row r="152" spans="5:11" ht="89.25">
      <c r="E152" s="5"/>
      <c r="F152" s="5"/>
      <c r="G152" s="5"/>
      <c r="I152" s="5"/>
      <c r="J152" s="5"/>
      <c r="K152" s="9" t="s">
        <v>144</v>
      </c>
    </row>
    <row r="153" spans="5:11">
      <c r="E153" s="5"/>
      <c r="F153" s="5"/>
      <c r="G153" s="5"/>
      <c r="I153" s="5"/>
      <c r="J153" s="5"/>
      <c r="K153" s="5"/>
    </row>
    <row r="154" spans="5:11">
      <c r="E154" s="5"/>
      <c r="F154" s="5"/>
      <c r="G154" s="5"/>
      <c r="H154" s="1"/>
      <c r="I154" s="5"/>
      <c r="J154" s="5"/>
      <c r="K154" s="5"/>
    </row>
    <row r="155" spans="5:11">
      <c r="E155" s="5"/>
      <c r="F155" s="5"/>
      <c r="G155" s="5"/>
      <c r="H155" s="1"/>
      <c r="I155" s="5"/>
      <c r="J155" s="5"/>
      <c r="K155" s="5"/>
    </row>
    <row r="156" spans="5:11">
      <c r="E156" s="5"/>
      <c r="F156" s="5"/>
      <c r="G156" s="5"/>
      <c r="H156" s="1"/>
      <c r="I156" s="5"/>
      <c r="J156" s="5"/>
      <c r="K156" s="5"/>
    </row>
    <row r="157" spans="5:11">
      <c r="E157" s="5"/>
      <c r="F157" s="5"/>
      <c r="G157" s="5"/>
      <c r="H157" s="3"/>
      <c r="I157" s="5"/>
      <c r="J157" s="5"/>
      <c r="K157" s="5"/>
    </row>
    <row r="158" spans="5:11">
      <c r="E158" s="5"/>
      <c r="F158" s="5"/>
      <c r="G158" s="5"/>
      <c r="H158" s="5"/>
      <c r="I158" s="5"/>
      <c r="J158" s="5"/>
      <c r="K158" s="5"/>
    </row>
    <row r="159" spans="5:11">
      <c r="E159" s="5"/>
      <c r="F159" s="5"/>
      <c r="G159" s="5"/>
      <c r="H159" s="5"/>
      <c r="I159" s="5"/>
      <c r="J159" s="5"/>
      <c r="K159" s="5"/>
    </row>
    <row r="160" spans="5:11">
      <c r="E160" s="5"/>
      <c r="F160" s="5"/>
      <c r="G160" s="5"/>
      <c r="H160" s="5"/>
      <c r="I160" s="5"/>
      <c r="J160" s="5"/>
      <c r="K160" s="5"/>
    </row>
    <row r="161" spans="5:11">
      <c r="E161" s="5"/>
      <c r="F161" s="5"/>
      <c r="G161" s="5"/>
      <c r="H161" s="5"/>
      <c r="I161" s="5"/>
      <c r="J161" s="5"/>
      <c r="K161" s="5"/>
    </row>
    <row r="162" spans="5:11">
      <c r="E162" s="5"/>
      <c r="F162" s="5"/>
      <c r="G162" s="5"/>
      <c r="H162" s="5"/>
      <c r="I162" s="5"/>
      <c r="J162" s="5"/>
      <c r="K162" s="5"/>
    </row>
    <row r="163" spans="5:11">
      <c r="E163" s="5"/>
      <c r="F163" s="5"/>
      <c r="G163" s="5"/>
      <c r="H163" s="5"/>
      <c r="I163" s="5"/>
      <c r="J163" s="5"/>
      <c r="K163" s="5"/>
    </row>
    <row r="164" spans="5:11">
      <c r="E164" s="5"/>
      <c r="F164" s="5"/>
      <c r="G164" s="5"/>
      <c r="H164" s="5"/>
      <c r="I164" s="5"/>
      <c r="J164" s="5"/>
      <c r="K164" s="5"/>
    </row>
    <row r="165" spans="5:11">
      <c r="E165" s="5"/>
      <c r="F165" s="5"/>
      <c r="G165" s="5"/>
      <c r="H165" s="5"/>
      <c r="I165" s="5"/>
      <c r="J165" s="5"/>
      <c r="K165" s="5"/>
    </row>
    <row r="166" spans="5:11">
      <c r="E166" s="5"/>
      <c r="F166" s="5"/>
      <c r="G166" s="5"/>
      <c r="H166" s="5"/>
      <c r="I166" s="5"/>
      <c r="J166" s="5"/>
      <c r="K166" s="5"/>
    </row>
    <row r="167" spans="5:11">
      <c r="E167" s="5"/>
      <c r="F167" s="5"/>
      <c r="G167" s="5"/>
      <c r="H167" s="5"/>
      <c r="I167" s="5"/>
      <c r="J167" s="5"/>
      <c r="K167" s="5"/>
    </row>
    <row r="168" spans="5:11">
      <c r="E168" s="5"/>
      <c r="F168" s="5"/>
      <c r="G168" s="5"/>
      <c r="H168" s="5"/>
      <c r="I168" s="5"/>
      <c r="J168" s="5"/>
      <c r="K168" s="5"/>
    </row>
    <row r="169" spans="5:11">
      <c r="E169" s="5"/>
      <c r="F169" s="5"/>
      <c r="G169" s="5"/>
      <c r="H169" s="5"/>
      <c r="I169" s="5"/>
      <c r="J169" s="5"/>
      <c r="K169" s="5"/>
    </row>
    <row r="170" spans="5:11">
      <c r="E170" s="5"/>
      <c r="F170" s="5"/>
      <c r="G170" s="5"/>
      <c r="H170" s="5"/>
      <c r="I170" s="5"/>
      <c r="J170" s="5"/>
      <c r="K170" s="5"/>
    </row>
    <row r="171" spans="5:11">
      <c r="E171" s="5"/>
      <c r="F171" s="5"/>
      <c r="G171" s="5"/>
      <c r="H171" s="5"/>
      <c r="I171" s="5"/>
      <c r="J171" s="5"/>
      <c r="K171" s="5"/>
    </row>
    <row r="172" spans="5:11">
      <c r="E172" s="5"/>
      <c r="F172" s="5"/>
      <c r="G172" s="5"/>
      <c r="H172" s="5"/>
      <c r="I172" s="5"/>
      <c r="J172" s="5"/>
      <c r="K172" s="5"/>
    </row>
    <row r="173" spans="5:11">
      <c r="E173" s="5"/>
      <c r="F173" s="5"/>
      <c r="G173" s="5"/>
      <c r="H173" s="5"/>
      <c r="I173" s="5"/>
      <c r="J173" s="5"/>
      <c r="K173" s="5"/>
    </row>
    <row r="174" spans="5:11">
      <c r="E174" s="5"/>
      <c r="F174" s="5"/>
      <c r="G174" s="5"/>
      <c r="H174" s="5"/>
      <c r="I174" s="5"/>
      <c r="J174" s="5"/>
      <c r="K174" s="5"/>
    </row>
    <row r="175" spans="5:11">
      <c r="E175" s="5"/>
      <c r="F175" s="5"/>
      <c r="G175" s="5"/>
      <c r="H175" s="5"/>
      <c r="I175" s="5"/>
      <c r="J175" s="5"/>
      <c r="K175" s="5"/>
    </row>
    <row r="176" spans="5:11">
      <c r="E176" s="5"/>
      <c r="F176" s="5"/>
      <c r="G176" s="5"/>
      <c r="H176" s="5"/>
      <c r="I176" s="5"/>
      <c r="J176" s="5"/>
      <c r="K176" s="5"/>
    </row>
    <row r="177" spans="5:11">
      <c r="E177" s="5"/>
      <c r="F177" s="5"/>
      <c r="G177" s="5"/>
      <c r="H177" s="5"/>
      <c r="I177" s="5"/>
      <c r="J177" s="5"/>
      <c r="K177" s="5"/>
    </row>
    <row r="178" spans="5:11">
      <c r="E178" s="5"/>
      <c r="F178" s="5"/>
      <c r="G178" s="5"/>
      <c r="H178" s="5"/>
      <c r="I178" s="5"/>
      <c r="J178" s="5"/>
      <c r="K178" s="5"/>
    </row>
    <row r="179" spans="5:11">
      <c r="E179" s="5"/>
      <c r="F179" s="5"/>
      <c r="G179" s="5"/>
      <c r="H179" s="5"/>
      <c r="I179" s="5"/>
      <c r="J179" s="5"/>
      <c r="K179" s="5"/>
    </row>
    <row r="180" spans="5:11">
      <c r="E180" s="5"/>
      <c r="F180" s="5"/>
      <c r="G180" s="5"/>
      <c r="H180" s="5"/>
      <c r="I180" s="5"/>
      <c r="J180" s="5"/>
      <c r="K180" s="5"/>
    </row>
    <row r="181" spans="5:11">
      <c r="E181" s="5"/>
      <c r="F181" s="5"/>
      <c r="G181" s="5"/>
      <c r="H181" s="5"/>
      <c r="I181" s="5"/>
      <c r="J181" s="5"/>
      <c r="K181" s="5"/>
    </row>
    <row r="182" spans="5:11">
      <c r="E182" s="5"/>
      <c r="F182" s="5"/>
      <c r="G182" s="5"/>
      <c r="H182" s="5"/>
      <c r="I182" s="5"/>
      <c r="J182" s="5"/>
      <c r="K182" s="5"/>
    </row>
    <row r="183" spans="5:11">
      <c r="E183" s="5"/>
      <c r="F183" s="5"/>
      <c r="G183" s="5"/>
      <c r="H183" s="5"/>
      <c r="I183" s="5"/>
      <c r="J183" s="5"/>
      <c r="K183" s="5"/>
    </row>
    <row r="184" spans="5:11">
      <c r="E184" s="5"/>
      <c r="F184" s="5"/>
      <c r="G184" s="5"/>
      <c r="H184" s="5"/>
      <c r="I184" s="5"/>
      <c r="J184" s="5"/>
      <c r="K184" s="5"/>
    </row>
    <row r="185" spans="5:11">
      <c r="E185" s="5"/>
      <c r="F185" s="5"/>
      <c r="G185" s="5"/>
      <c r="H185" s="5"/>
      <c r="I185" s="5"/>
      <c r="J185" s="5"/>
      <c r="K185" s="5"/>
    </row>
    <row r="186" spans="5:11">
      <c r="E186" s="5"/>
      <c r="F186" s="5"/>
      <c r="G186" s="5"/>
      <c r="H186" s="5"/>
      <c r="I186" s="5"/>
      <c r="J186" s="5"/>
      <c r="K186" s="5"/>
    </row>
    <row r="187" spans="5:11">
      <c r="E187" s="5"/>
      <c r="F187" s="5"/>
      <c r="G187" s="5"/>
      <c r="H187" s="5"/>
      <c r="I187" s="5"/>
      <c r="J187" s="5"/>
      <c r="K187" s="5"/>
    </row>
    <row r="188" spans="5:11">
      <c r="E188" s="5"/>
      <c r="F188" s="5"/>
      <c r="G188" s="5"/>
      <c r="H188" s="5"/>
      <c r="I188" s="5"/>
      <c r="J188" s="5"/>
      <c r="K188" s="5"/>
    </row>
    <row r="189" spans="5:11">
      <c r="E189" s="5"/>
      <c r="F189" s="5"/>
      <c r="G189" s="5"/>
      <c r="H189" s="5"/>
      <c r="I189" s="5"/>
      <c r="J189" s="5"/>
      <c r="K189" s="5"/>
    </row>
    <row r="190" spans="5:11">
      <c r="E190" s="5"/>
      <c r="F190" s="5"/>
      <c r="G190" s="5"/>
      <c r="H190" s="5"/>
      <c r="I190" s="5"/>
      <c r="J190" s="5"/>
      <c r="K190" s="5"/>
    </row>
    <row r="191" spans="5:11">
      <c r="E191" s="5"/>
      <c r="F191" s="5"/>
      <c r="G191" s="5"/>
      <c r="H191" s="5"/>
      <c r="I191" s="5"/>
      <c r="J191" s="5"/>
      <c r="K191" s="5"/>
    </row>
    <row r="192" spans="5:11">
      <c r="E192" s="5"/>
      <c r="F192" s="5"/>
      <c r="G192" s="5"/>
      <c r="H192" s="5"/>
      <c r="I192" s="5"/>
      <c r="J192" s="5"/>
      <c r="K192" s="5"/>
    </row>
    <row r="193" spans="5:11">
      <c r="E193" s="5"/>
      <c r="F193" s="5"/>
      <c r="G193" s="5"/>
      <c r="H193" s="5"/>
      <c r="I193" s="5"/>
      <c r="J193" s="5"/>
      <c r="K193" s="5"/>
    </row>
    <row r="194" spans="5:11">
      <c r="E194" s="5"/>
      <c r="F194" s="5"/>
      <c r="G194" s="5"/>
      <c r="H194" s="5"/>
      <c r="I194" s="5"/>
      <c r="J194" s="5"/>
      <c r="K194" s="5"/>
    </row>
    <row r="195" spans="5:11">
      <c r="E195" s="5"/>
      <c r="F195" s="5"/>
      <c r="G195" s="5"/>
      <c r="H195" s="5"/>
      <c r="I195" s="5"/>
      <c r="J195" s="5"/>
      <c r="K195" s="5"/>
    </row>
    <row r="196" spans="5:11">
      <c r="E196" s="5"/>
      <c r="F196" s="5"/>
      <c r="G196" s="5"/>
      <c r="H196" s="5"/>
      <c r="I196" s="5"/>
      <c r="J196" s="5"/>
      <c r="K196" s="5"/>
    </row>
    <row r="197" spans="5:11">
      <c r="E197" s="5"/>
      <c r="F197" s="5"/>
      <c r="G197" s="5"/>
      <c r="H197" s="5"/>
      <c r="I197" s="5"/>
      <c r="J197" s="5"/>
      <c r="K197" s="5"/>
    </row>
    <row r="198" spans="5:11">
      <c r="E198" s="5"/>
      <c r="F198" s="5"/>
      <c r="G198" s="5"/>
      <c r="H198" s="5"/>
      <c r="I198" s="5"/>
      <c r="J198" s="5"/>
      <c r="K198" s="5"/>
    </row>
    <row r="199" spans="5:11">
      <c r="E199" s="5"/>
      <c r="F199" s="5"/>
      <c r="G199" s="5"/>
      <c r="H199" s="5"/>
      <c r="I199" s="5"/>
      <c r="J199" s="5"/>
      <c r="K199" s="5"/>
    </row>
    <row r="200" spans="5:11">
      <c r="E200" s="5"/>
      <c r="F200" s="5"/>
      <c r="G200" s="5"/>
      <c r="H200" s="5"/>
      <c r="I200" s="5"/>
      <c r="J200" s="5"/>
      <c r="K200" s="5"/>
    </row>
    <row r="201" spans="5:11">
      <c r="E201" s="5"/>
      <c r="F201" s="5"/>
      <c r="G201" s="5"/>
      <c r="H201" s="5"/>
      <c r="I201" s="5"/>
      <c r="J201" s="5"/>
      <c r="K201" s="5"/>
    </row>
    <row r="202" spans="5:11">
      <c r="E202" s="5"/>
      <c r="F202" s="5"/>
      <c r="G202" s="5"/>
      <c r="H202" s="5"/>
      <c r="I202" s="5"/>
      <c r="J202" s="5"/>
      <c r="K202" s="5"/>
    </row>
    <row r="203" spans="5:11">
      <c r="E203" s="5"/>
      <c r="F203" s="5"/>
      <c r="G203" s="5"/>
      <c r="H203" s="5"/>
      <c r="I203" s="5"/>
      <c r="J203" s="5"/>
      <c r="K203" s="5"/>
    </row>
    <row r="204" spans="5:11">
      <c r="E204" s="5"/>
      <c r="F204" s="5"/>
      <c r="G204" s="5"/>
      <c r="H204" s="5"/>
      <c r="I204" s="5"/>
      <c r="J204" s="5"/>
      <c r="K204" s="5"/>
    </row>
    <row r="205" spans="5:11">
      <c r="E205" s="5"/>
      <c r="F205" s="5"/>
      <c r="G205" s="5"/>
      <c r="H205" s="5"/>
      <c r="I205" s="5"/>
      <c r="J205" s="5"/>
      <c r="K205" s="5"/>
    </row>
    <row r="206" spans="5:11">
      <c r="E206" s="5"/>
      <c r="F206" s="5"/>
      <c r="G206" s="5"/>
      <c r="H206" s="5"/>
      <c r="I206" s="5"/>
      <c r="J206" s="5"/>
      <c r="K206" s="5"/>
    </row>
    <row r="207" spans="5:11">
      <c r="E207" s="5"/>
      <c r="F207" s="5"/>
      <c r="G207" s="5"/>
      <c r="H207" s="5"/>
      <c r="I207" s="5"/>
      <c r="J207" s="5"/>
      <c r="K207" s="5"/>
    </row>
    <row r="208" spans="5:11">
      <c r="E208" s="5"/>
      <c r="F208" s="5"/>
      <c r="G208" s="5"/>
      <c r="H208" s="5"/>
      <c r="I208" s="5"/>
      <c r="J208" s="5"/>
      <c r="K208" s="5"/>
    </row>
    <row r="209" spans="5:11">
      <c r="E209" s="5"/>
      <c r="F209" s="5"/>
      <c r="G209" s="5"/>
      <c r="H209" s="5"/>
      <c r="I209" s="5"/>
      <c r="J209" s="5"/>
      <c r="K209" s="5"/>
    </row>
    <row r="210" spans="5:11">
      <c r="E210" s="5"/>
      <c r="F210" s="5"/>
      <c r="G210" s="5"/>
      <c r="H210" s="5"/>
      <c r="I210" s="5"/>
      <c r="J210" s="5"/>
      <c r="K210" s="5"/>
    </row>
    <row r="211" spans="5:11">
      <c r="E211" s="5"/>
      <c r="F211" s="5"/>
      <c r="G211" s="5"/>
      <c r="H211" s="5"/>
      <c r="I211" s="5"/>
      <c r="J211" s="5"/>
      <c r="K211" s="5"/>
    </row>
    <row r="212" spans="5:11">
      <c r="E212" s="5"/>
      <c r="F212" s="5"/>
      <c r="G212" s="5"/>
      <c r="H212" s="5"/>
      <c r="I212" s="5"/>
      <c r="J212" s="5"/>
      <c r="K212" s="5"/>
    </row>
    <row r="213" spans="5:11">
      <c r="E213" s="5"/>
      <c r="F213" s="5"/>
      <c r="G213" s="5"/>
      <c r="H213" s="5"/>
      <c r="I213" s="5"/>
      <c r="J213" s="5"/>
      <c r="K213" s="5"/>
    </row>
    <row r="214" spans="5:11">
      <c r="E214" s="5"/>
      <c r="F214" s="5"/>
      <c r="G214" s="5"/>
      <c r="H214" s="5"/>
      <c r="I214" s="5"/>
      <c r="J214" s="5"/>
      <c r="K214" s="5"/>
    </row>
    <row r="215" spans="5:11">
      <c r="E215" s="5"/>
      <c r="F215" s="5"/>
      <c r="G215" s="5"/>
      <c r="H215" s="5"/>
      <c r="I215" s="5"/>
      <c r="J215" s="5"/>
      <c r="K215" s="5"/>
    </row>
    <row r="216" spans="5:11">
      <c r="E216" s="5"/>
      <c r="F216" s="5"/>
      <c r="G216" s="5"/>
      <c r="H216" s="5"/>
      <c r="I216" s="5"/>
      <c r="J216" s="5"/>
      <c r="K216" s="5"/>
    </row>
    <row r="217" spans="5:11">
      <c r="E217" s="5"/>
      <c r="F217" s="5"/>
      <c r="G217" s="5"/>
      <c r="H217" s="5"/>
      <c r="I217" s="5"/>
      <c r="J217" s="5"/>
      <c r="K217" s="5"/>
    </row>
    <row r="218" spans="5:11">
      <c r="E218" s="5"/>
      <c r="F218" s="5"/>
      <c r="G218" s="5"/>
      <c r="H218" s="5"/>
      <c r="I218" s="5"/>
      <c r="J218" s="5"/>
      <c r="K218" s="5"/>
    </row>
    <row r="219" spans="5:11">
      <c r="E219" s="5"/>
      <c r="F219" s="5"/>
      <c r="G219" s="5"/>
      <c r="H219" s="5"/>
      <c r="I219" s="5"/>
      <c r="J219" s="5"/>
      <c r="K219" s="5"/>
    </row>
    <row r="220" spans="5:11">
      <c r="E220" s="5"/>
      <c r="F220" s="5"/>
      <c r="G220" s="5"/>
      <c r="H220" s="5"/>
      <c r="I220" s="5"/>
      <c r="J220" s="5"/>
      <c r="K220" s="5"/>
    </row>
    <row r="221" spans="5:11">
      <c r="E221" s="5"/>
      <c r="F221" s="5"/>
      <c r="G221" s="5"/>
      <c r="H221" s="5"/>
      <c r="I221" s="5"/>
      <c r="J221" s="5"/>
      <c r="K221" s="5"/>
    </row>
    <row r="222" spans="5:11">
      <c r="E222" s="5"/>
      <c r="F222" s="5"/>
      <c r="G222" s="5"/>
      <c r="H222" s="5"/>
      <c r="I222" s="5"/>
      <c r="J222" s="5"/>
      <c r="K222" s="5"/>
    </row>
    <row r="223" spans="5:11">
      <c r="E223" s="5"/>
      <c r="F223" s="5"/>
      <c r="G223" s="5"/>
      <c r="H223" s="5"/>
      <c r="I223" s="5"/>
      <c r="J223" s="5"/>
      <c r="K223" s="5"/>
    </row>
    <row r="224" spans="5:11">
      <c r="E224" s="5"/>
      <c r="F224" s="5"/>
      <c r="G224" s="5"/>
      <c r="H224" s="5"/>
      <c r="I224" s="5"/>
      <c r="J224" s="5"/>
      <c r="K224" s="5"/>
    </row>
    <row r="225" spans="5:11">
      <c r="E225" s="5"/>
      <c r="F225" s="5"/>
      <c r="G225" s="5"/>
      <c r="H225" s="5"/>
      <c r="I225" s="5"/>
      <c r="J225" s="5"/>
      <c r="K225" s="5"/>
    </row>
    <row r="226" spans="5:11">
      <c r="E226" s="5"/>
      <c r="F226" s="5"/>
      <c r="G226" s="5"/>
      <c r="H226" s="5"/>
      <c r="I226" s="5"/>
      <c r="J226" s="5"/>
      <c r="K226" s="5"/>
    </row>
    <row r="227" spans="5:11">
      <c r="E227" s="5"/>
      <c r="F227" s="5"/>
      <c r="G227" s="5"/>
      <c r="H227" s="5"/>
      <c r="I227" s="5"/>
      <c r="J227" s="5"/>
      <c r="K227" s="5"/>
    </row>
    <row r="228" spans="5:11">
      <c r="E228" s="5"/>
      <c r="F228" s="5"/>
      <c r="G228" s="5"/>
      <c r="H228" s="5"/>
      <c r="I228" s="5"/>
      <c r="J228" s="5"/>
      <c r="K228" s="5"/>
    </row>
    <row r="229" spans="5:11">
      <c r="E229" s="5"/>
      <c r="F229" s="5"/>
      <c r="G229" s="5"/>
      <c r="H229" s="5"/>
      <c r="I229" s="5"/>
      <c r="J229" s="5"/>
      <c r="K229" s="5"/>
    </row>
    <row r="230" spans="5:11">
      <c r="E230" s="5"/>
      <c r="F230" s="5"/>
      <c r="G230" s="5"/>
      <c r="H230" s="5"/>
      <c r="I230" s="5"/>
      <c r="J230" s="5"/>
      <c r="K230" s="5"/>
    </row>
    <row r="231" spans="5:11">
      <c r="E231" s="5"/>
      <c r="F231" s="5"/>
      <c r="G231" s="5"/>
      <c r="H231" s="5"/>
      <c r="I231" s="5"/>
      <c r="J231" s="5"/>
      <c r="K231" s="5"/>
    </row>
    <row r="232" spans="5:11">
      <c r="E232" s="5"/>
      <c r="F232" s="5"/>
      <c r="G232" s="5"/>
      <c r="H232" s="5"/>
      <c r="I232" s="5"/>
      <c r="J232" s="5"/>
      <c r="K232" s="5"/>
    </row>
    <row r="233" spans="5:11">
      <c r="E233" s="5"/>
      <c r="F233" s="5"/>
      <c r="G233" s="5"/>
      <c r="H233" s="5"/>
      <c r="I233" s="5"/>
      <c r="J233" s="5"/>
      <c r="K233" s="5"/>
    </row>
    <row r="234" spans="5:11">
      <c r="E234" s="5"/>
      <c r="F234" s="5"/>
      <c r="G234" s="5"/>
      <c r="H234" s="5"/>
      <c r="I234" s="5"/>
      <c r="J234" s="5"/>
      <c r="K234" s="5"/>
    </row>
    <row r="235" spans="5:11">
      <c r="E235" s="5"/>
      <c r="F235" s="5"/>
      <c r="G235" s="5"/>
      <c r="H235" s="5"/>
      <c r="I235" s="5"/>
      <c r="J235" s="5"/>
      <c r="K235" s="5"/>
    </row>
    <row r="236" spans="5:11">
      <c r="E236" s="5"/>
      <c r="F236" s="5"/>
      <c r="G236" s="5"/>
      <c r="H236" s="5"/>
      <c r="I236" s="5"/>
      <c r="J236" s="5"/>
      <c r="K236" s="5"/>
    </row>
    <row r="237" spans="5:11">
      <c r="E237" s="5"/>
      <c r="F237" s="5"/>
      <c r="G237" s="5"/>
      <c r="H237" s="5"/>
      <c r="I237" s="5"/>
      <c r="J237" s="5"/>
      <c r="K237" s="5"/>
    </row>
    <row r="238" spans="5:11">
      <c r="E238" s="5"/>
      <c r="F238" s="5"/>
      <c r="G238" s="5"/>
      <c r="H238" s="5"/>
      <c r="I238" s="5"/>
      <c r="J238" s="5"/>
      <c r="K238" s="5"/>
    </row>
    <row r="239" spans="5:11">
      <c r="E239" s="5"/>
      <c r="F239" s="5"/>
      <c r="G239" s="5"/>
      <c r="H239" s="5"/>
      <c r="I239" s="5"/>
      <c r="J239" s="5"/>
      <c r="K239" s="5"/>
    </row>
    <row r="240" spans="5:11">
      <c r="E240" s="5"/>
      <c r="F240" s="5"/>
      <c r="G240" s="5"/>
      <c r="H240" s="5"/>
      <c r="I240" s="5"/>
      <c r="J240" s="5"/>
      <c r="K240" s="5"/>
    </row>
    <row r="241" spans="5:11">
      <c r="E241" s="5"/>
      <c r="F241" s="5"/>
      <c r="G241" s="5"/>
      <c r="H241" s="5"/>
      <c r="I241" s="5"/>
      <c r="J241" s="5"/>
      <c r="K241" s="5"/>
    </row>
    <row r="242" spans="5:11">
      <c r="E242" s="5"/>
      <c r="F242" s="5"/>
      <c r="G242" s="5"/>
      <c r="H242" s="5"/>
      <c r="I242" s="5"/>
      <c r="J242" s="5"/>
      <c r="K242" s="5"/>
    </row>
    <row r="243" spans="5:11">
      <c r="E243" s="5"/>
      <c r="F243" s="5"/>
      <c r="G243" s="5"/>
      <c r="H243" s="5"/>
      <c r="I243" s="5"/>
      <c r="J243" s="5"/>
      <c r="K243" s="5"/>
    </row>
    <row r="244" spans="5:11">
      <c r="E244" s="5"/>
      <c r="F244" s="5"/>
      <c r="G244" s="5"/>
      <c r="H244" s="5"/>
      <c r="I244" s="5"/>
      <c r="J244" s="5"/>
      <c r="K244" s="5"/>
    </row>
    <row r="245" spans="5:11">
      <c r="E245" s="5"/>
      <c r="F245" s="5"/>
      <c r="G245" s="5"/>
      <c r="H245" s="5"/>
      <c r="I245" s="5"/>
      <c r="J245" s="5"/>
      <c r="K245" s="5"/>
    </row>
    <row r="246" spans="5:11">
      <c r="E246" s="5"/>
      <c r="F246" s="5"/>
      <c r="G246" s="5"/>
      <c r="H246" s="5"/>
      <c r="I246" s="5"/>
      <c r="J246" s="5"/>
      <c r="K246" s="5"/>
    </row>
    <row r="247" spans="5:11">
      <c r="E247" s="5"/>
      <c r="F247" s="5"/>
      <c r="G247" s="5"/>
      <c r="H247" s="5"/>
      <c r="I247" s="5"/>
      <c r="J247" s="5"/>
      <c r="K247" s="5"/>
    </row>
    <row r="248" spans="5:11">
      <c r="E248" s="5"/>
      <c r="F248" s="5"/>
      <c r="G248" s="5"/>
      <c r="H248" s="5"/>
      <c r="I248" s="5"/>
      <c r="J248" s="5"/>
      <c r="K248" s="5"/>
    </row>
    <row r="249" spans="5:11">
      <c r="E249" s="5"/>
      <c r="F249" s="5"/>
      <c r="G249" s="5"/>
      <c r="H249" s="5"/>
      <c r="I249" s="5"/>
      <c r="J249" s="5"/>
      <c r="K249" s="5"/>
    </row>
    <row r="250" spans="5:11">
      <c r="E250" s="5"/>
      <c r="F250" s="5"/>
      <c r="G250" s="5"/>
      <c r="H250" s="5"/>
      <c r="I250" s="5"/>
      <c r="J250" s="5"/>
      <c r="K250" s="5"/>
    </row>
    <row r="251" spans="5:11">
      <c r="E251" s="5"/>
      <c r="F251" s="5"/>
      <c r="G251" s="5"/>
      <c r="H251" s="5"/>
      <c r="I251" s="5"/>
      <c r="J251" s="5"/>
      <c r="K251" s="5"/>
    </row>
    <row r="252" spans="5:11">
      <c r="E252" s="5"/>
      <c r="F252" s="5"/>
      <c r="G252" s="5"/>
      <c r="H252" s="5"/>
      <c r="I252" s="5"/>
      <c r="J252" s="5"/>
      <c r="K252" s="5"/>
    </row>
    <row r="253" spans="5:11">
      <c r="E253" s="5"/>
      <c r="F253" s="5"/>
      <c r="G253" s="5"/>
      <c r="H253" s="5"/>
      <c r="I253" s="5"/>
      <c r="J253" s="5"/>
      <c r="K253" s="5"/>
    </row>
    <row r="254" spans="5:11">
      <c r="E254" s="5"/>
      <c r="F254" s="5"/>
      <c r="G254" s="5"/>
      <c r="H254" s="5"/>
      <c r="I254" s="5"/>
      <c r="J254" s="5"/>
      <c r="K254" s="5"/>
    </row>
    <row r="255" spans="5:11">
      <c r="E255" s="5"/>
      <c r="F255" s="5"/>
      <c r="G255" s="5"/>
      <c r="H255" s="5"/>
      <c r="I255" s="5"/>
      <c r="J255" s="5"/>
      <c r="K255" s="5"/>
    </row>
    <row r="256" spans="5:11">
      <c r="E256" s="5"/>
      <c r="F256" s="5"/>
      <c r="G256" s="5"/>
      <c r="H256" s="5"/>
      <c r="I256" s="5"/>
      <c r="J256" s="5"/>
      <c r="K256" s="5"/>
    </row>
    <row r="257" spans="5:11">
      <c r="E257" s="5"/>
      <c r="F257" s="5"/>
      <c r="G257" s="5"/>
      <c r="H257" s="5"/>
      <c r="I257" s="5"/>
      <c r="J257" s="5"/>
      <c r="K257" s="5"/>
    </row>
    <row r="258" spans="5:11">
      <c r="E258" s="5"/>
      <c r="F258" s="5"/>
      <c r="G258" s="5"/>
      <c r="H258" s="5"/>
      <c r="I258" s="5"/>
      <c r="J258" s="5"/>
      <c r="K258" s="5"/>
    </row>
    <row r="259" spans="5:11">
      <c r="E259" s="5"/>
      <c r="F259" s="5"/>
      <c r="G259" s="5"/>
      <c r="H259" s="5"/>
      <c r="I259" s="5"/>
      <c r="J259" s="5"/>
      <c r="K259" s="5"/>
    </row>
    <row r="260" spans="5:11">
      <c r="E260" s="5"/>
      <c r="F260" s="5"/>
      <c r="G260" s="5"/>
      <c r="H260" s="5"/>
      <c r="I260" s="5"/>
      <c r="J260" s="5"/>
      <c r="K260" s="5"/>
    </row>
    <row r="261" spans="5:11">
      <c r="E261" s="5"/>
      <c r="F261" s="5"/>
      <c r="G261" s="5"/>
      <c r="H261" s="5"/>
      <c r="I261" s="5"/>
      <c r="J261" s="5"/>
      <c r="K261" s="5"/>
    </row>
    <row r="262" spans="5:11">
      <c r="E262" s="5"/>
      <c r="F262" s="5"/>
      <c r="G262" s="5"/>
      <c r="H262" s="5"/>
      <c r="I262" s="5"/>
      <c r="J262" s="5"/>
      <c r="K262" s="5"/>
    </row>
    <row r="263" spans="5:11">
      <c r="E263" s="5"/>
      <c r="F263" s="5"/>
      <c r="G263" s="5"/>
      <c r="H263" s="5"/>
      <c r="I263" s="5"/>
      <c r="J263" s="5"/>
      <c r="K263" s="5"/>
    </row>
    <row r="264" spans="5:11">
      <c r="E264" s="5"/>
      <c r="F264" s="5"/>
      <c r="G264" s="5"/>
      <c r="H264" s="5"/>
      <c r="I264" s="5"/>
      <c r="J264" s="5"/>
      <c r="K264" s="5"/>
    </row>
    <row r="265" spans="5:11">
      <c r="E265" s="5"/>
      <c r="F265" s="5"/>
      <c r="G265" s="5"/>
      <c r="H265" s="5"/>
      <c r="I265" s="5"/>
      <c r="J265" s="5"/>
      <c r="K265" s="5"/>
    </row>
    <row r="266" spans="5:11">
      <c r="E266" s="5"/>
      <c r="F266" s="5"/>
      <c r="G266" s="5"/>
      <c r="H266" s="5"/>
      <c r="I266" s="5"/>
      <c r="J266" s="5"/>
      <c r="K266" s="5"/>
    </row>
    <row r="267" spans="5:11">
      <c r="E267" s="5"/>
      <c r="F267" s="5"/>
      <c r="G267" s="5"/>
      <c r="H267" s="5"/>
      <c r="I267" s="5"/>
      <c r="J267" s="5"/>
      <c r="K267" s="5"/>
    </row>
    <row r="268" spans="5:11">
      <c r="E268" s="5"/>
      <c r="F268" s="5"/>
      <c r="G268" s="5"/>
      <c r="H268" s="5"/>
      <c r="I268" s="5"/>
      <c r="J268" s="5"/>
      <c r="K268" s="5"/>
    </row>
    <row r="269" spans="5:11">
      <c r="E269" s="5"/>
      <c r="F269" s="5"/>
      <c r="G269" s="5"/>
      <c r="H269" s="5"/>
      <c r="I269" s="5"/>
      <c r="J269" s="5"/>
      <c r="K269" s="5"/>
    </row>
    <row r="270" spans="5:11">
      <c r="E270" s="5"/>
      <c r="F270" s="5"/>
      <c r="G270" s="5"/>
      <c r="H270" s="5"/>
      <c r="I270" s="5"/>
      <c r="J270" s="5"/>
      <c r="K270" s="5"/>
    </row>
    <row r="271" spans="5:11">
      <c r="E271" s="5"/>
      <c r="F271" s="5"/>
      <c r="G271" s="5"/>
      <c r="H271" s="5"/>
      <c r="I271" s="5"/>
      <c r="J271" s="5"/>
      <c r="K271" s="5"/>
    </row>
    <row r="272" spans="5:11">
      <c r="E272" s="5"/>
      <c r="F272" s="5"/>
      <c r="G272" s="5"/>
      <c r="H272" s="5"/>
      <c r="I272" s="5"/>
      <c r="J272" s="5"/>
      <c r="K272" s="5"/>
    </row>
    <row r="273" spans="5:11">
      <c r="E273" s="5"/>
      <c r="F273" s="5"/>
      <c r="G273" s="5"/>
      <c r="H273" s="5"/>
      <c r="I273" s="5"/>
      <c r="J273" s="5"/>
      <c r="K273" s="5"/>
    </row>
    <row r="274" spans="5:11">
      <c r="E274" s="5"/>
      <c r="F274" s="5"/>
      <c r="G274" s="5"/>
      <c r="H274" s="5"/>
      <c r="I274" s="5"/>
      <c r="J274" s="5"/>
      <c r="K274" s="5"/>
    </row>
    <row r="275" spans="5:11">
      <c r="E275" s="5"/>
      <c r="F275" s="5"/>
      <c r="G275" s="5"/>
      <c r="H275" s="5"/>
      <c r="I275" s="5"/>
      <c r="J275" s="5"/>
      <c r="K275" s="5"/>
    </row>
    <row r="276" spans="5:11">
      <c r="E276" s="5"/>
      <c r="F276" s="5"/>
      <c r="G276" s="5"/>
      <c r="H276" s="5"/>
      <c r="I276" s="5"/>
      <c r="J276" s="5"/>
      <c r="K276" s="5"/>
    </row>
    <row r="277" spans="5:11">
      <c r="E277" s="5"/>
      <c r="F277" s="5"/>
      <c r="G277" s="5"/>
      <c r="H277" s="5"/>
      <c r="I277" s="5"/>
      <c r="J277" s="5"/>
      <c r="K277" s="5"/>
    </row>
    <row r="278" spans="5:11">
      <c r="E278" s="5"/>
      <c r="F278" s="5"/>
      <c r="G278" s="5"/>
      <c r="H278" s="5"/>
      <c r="I278" s="5"/>
      <c r="J278" s="5"/>
      <c r="K278" s="5"/>
    </row>
    <row r="279" spans="5:11">
      <c r="E279" s="5"/>
      <c r="F279" s="5"/>
      <c r="G279" s="5"/>
      <c r="H279" s="5"/>
      <c r="I279" s="5"/>
      <c r="J279" s="5"/>
      <c r="K279" s="5"/>
    </row>
    <row r="280" spans="5:11">
      <c r="E280" s="5"/>
      <c r="F280" s="5"/>
      <c r="G280" s="5"/>
      <c r="H280" s="5"/>
      <c r="I280" s="5"/>
      <c r="J280" s="5"/>
      <c r="K280" s="5"/>
    </row>
    <row r="281" spans="5:11">
      <c r="E281" s="5"/>
      <c r="F281" s="5"/>
      <c r="G281" s="5"/>
      <c r="H281" s="5"/>
      <c r="I281" s="5"/>
      <c r="J281" s="5"/>
      <c r="K281" s="5"/>
    </row>
    <row r="282" spans="5:11">
      <c r="E282" s="5"/>
      <c r="F282" s="5"/>
      <c r="G282" s="5"/>
      <c r="H282" s="5"/>
      <c r="I282" s="5"/>
      <c r="J282" s="5"/>
      <c r="K282" s="5"/>
    </row>
    <row r="283" spans="5:11">
      <c r="E283" s="5"/>
      <c r="F283" s="5"/>
      <c r="G283" s="5"/>
      <c r="H283" s="5"/>
      <c r="I283" s="5"/>
      <c r="J283" s="5"/>
      <c r="K283" s="5"/>
    </row>
    <row r="284" spans="5:11">
      <c r="E284" s="5"/>
      <c r="F284" s="5"/>
      <c r="G284" s="5"/>
      <c r="H284" s="5"/>
      <c r="I284" s="5"/>
      <c r="J284" s="5"/>
      <c r="K284" s="5"/>
    </row>
    <row r="285" spans="5:11">
      <c r="E285" s="5"/>
      <c r="F285" s="5"/>
      <c r="G285" s="5"/>
      <c r="H285" s="5"/>
      <c r="I285" s="5"/>
      <c r="J285" s="5"/>
      <c r="K285" s="5"/>
    </row>
    <row r="286" spans="5:11">
      <c r="E286" s="5"/>
      <c r="F286" s="5"/>
      <c r="G286" s="5"/>
      <c r="H286" s="5"/>
      <c r="I286" s="5"/>
      <c r="J286" s="5"/>
      <c r="K286" s="5"/>
    </row>
    <row r="287" spans="5:11">
      <c r="E287" s="5"/>
      <c r="F287" s="5"/>
      <c r="G287" s="5"/>
      <c r="H287" s="5"/>
      <c r="I287" s="5"/>
      <c r="J287" s="5"/>
      <c r="K287" s="5"/>
    </row>
    <row r="288" spans="5:11">
      <c r="E288" s="5"/>
      <c r="F288" s="5"/>
      <c r="G288" s="5"/>
      <c r="H288" s="5"/>
      <c r="I288" s="5"/>
      <c r="J288" s="5"/>
      <c r="K288" s="5"/>
    </row>
    <row r="289" spans="5:11">
      <c r="E289" s="5"/>
      <c r="F289" s="5"/>
      <c r="G289" s="5"/>
      <c r="H289" s="5"/>
      <c r="I289" s="5"/>
      <c r="J289" s="5"/>
      <c r="K289" s="5"/>
    </row>
    <row r="290" spans="5:11">
      <c r="E290" s="5"/>
      <c r="F290" s="5"/>
      <c r="G290" s="5"/>
      <c r="H290" s="5"/>
      <c r="I290" s="5"/>
      <c r="J290" s="5"/>
      <c r="K290" s="5"/>
    </row>
    <row r="291" spans="5:11">
      <c r="E291" s="5"/>
      <c r="F291" s="5"/>
      <c r="G291" s="5"/>
      <c r="H291" s="5"/>
      <c r="I291" s="5"/>
      <c r="J291" s="5"/>
      <c r="K291" s="5"/>
    </row>
    <row r="292" spans="5:11">
      <c r="E292" s="5"/>
      <c r="F292" s="5"/>
      <c r="G292" s="5"/>
      <c r="H292" s="5"/>
      <c r="I292" s="5"/>
      <c r="J292" s="5"/>
      <c r="K292" s="5"/>
    </row>
    <row r="293" spans="5:11">
      <c r="E293" s="5"/>
      <c r="F293" s="5"/>
      <c r="G293" s="5"/>
      <c r="H293" s="5"/>
      <c r="I293" s="5"/>
      <c r="J293" s="5"/>
      <c r="K293" s="5"/>
    </row>
    <row r="294" spans="5:11">
      <c r="E294" s="5"/>
      <c r="F294" s="5"/>
      <c r="G294" s="5"/>
      <c r="H294" s="5"/>
      <c r="I294" s="5"/>
      <c r="J294" s="5"/>
      <c r="K294" s="5"/>
    </row>
    <row r="295" spans="5:11">
      <c r="E295" s="5"/>
      <c r="F295" s="5"/>
      <c r="G295" s="5"/>
      <c r="H295" s="5"/>
      <c r="I295" s="5"/>
      <c r="J295" s="5"/>
      <c r="K295" s="5"/>
    </row>
    <row r="296" spans="5:11">
      <c r="E296" s="5"/>
      <c r="F296" s="5"/>
      <c r="G296" s="5"/>
      <c r="H296" s="5"/>
      <c r="I296" s="5"/>
      <c r="J296" s="5"/>
      <c r="K296" s="5"/>
    </row>
    <row r="297" spans="5:11">
      <c r="E297" s="5"/>
      <c r="F297" s="5"/>
      <c r="G297" s="5"/>
      <c r="H297" s="5"/>
      <c r="I297" s="5"/>
      <c r="J297" s="5"/>
      <c r="K297" s="5"/>
    </row>
    <row r="298" spans="5:11">
      <c r="E298" s="5"/>
      <c r="F298" s="5"/>
      <c r="G298" s="5"/>
      <c r="H298" s="5"/>
      <c r="I298" s="5"/>
      <c r="J298" s="5"/>
      <c r="K298" s="5"/>
    </row>
    <row r="299" spans="5:11">
      <c r="E299" s="5"/>
      <c r="F299" s="5"/>
      <c r="G299" s="5"/>
      <c r="H299" s="5"/>
      <c r="I299" s="5"/>
      <c r="J299" s="5"/>
      <c r="K299" s="5"/>
    </row>
    <row r="300" spans="5:11">
      <c r="E300" s="5"/>
      <c r="F300" s="5"/>
      <c r="G300" s="5"/>
      <c r="H300" s="5"/>
      <c r="I300" s="5"/>
      <c r="J300" s="5"/>
      <c r="K300" s="5"/>
    </row>
    <row r="301" spans="5:11">
      <c r="E301" s="5"/>
      <c r="F301" s="5"/>
      <c r="G301" s="5"/>
      <c r="H301" s="5"/>
      <c r="I301" s="5"/>
      <c r="J301" s="5"/>
      <c r="K301" s="5"/>
    </row>
    <row r="302" spans="5:11">
      <c r="E302" s="5"/>
      <c r="F302" s="5"/>
      <c r="G302" s="5"/>
      <c r="H302" s="5"/>
      <c r="I302" s="5"/>
      <c r="J302" s="5"/>
      <c r="K302" s="5"/>
    </row>
    <row r="303" spans="5:11">
      <c r="E303" s="5"/>
      <c r="F303" s="5"/>
      <c r="G303" s="5"/>
      <c r="H303" s="5"/>
      <c r="I303" s="5"/>
      <c r="J303" s="5"/>
      <c r="K303" s="5"/>
    </row>
    <row r="304" spans="5:11">
      <c r="E304" s="5"/>
      <c r="F304" s="5"/>
      <c r="G304" s="5"/>
      <c r="H304" s="5"/>
      <c r="I304" s="5"/>
      <c r="J304" s="5"/>
      <c r="K304" s="5"/>
    </row>
    <row r="305" spans="5:11">
      <c r="E305" s="5"/>
      <c r="F305" s="5"/>
      <c r="G305" s="5"/>
      <c r="H305" s="5"/>
      <c r="I305" s="5"/>
      <c r="J305" s="5"/>
      <c r="K305" s="5"/>
    </row>
    <row r="306" spans="5:11">
      <c r="E306" s="5"/>
      <c r="F306" s="5"/>
      <c r="G306" s="5"/>
      <c r="H306" s="5"/>
      <c r="I306" s="5"/>
      <c r="J306" s="5"/>
      <c r="K306" s="5"/>
    </row>
    <row r="307" spans="5:11">
      <c r="E307" s="5"/>
      <c r="F307" s="5"/>
      <c r="G307" s="5"/>
      <c r="H307" s="5"/>
      <c r="I307" s="5"/>
      <c r="J307" s="5"/>
      <c r="K307" s="5"/>
    </row>
    <row r="308" spans="5:11">
      <c r="E308" s="5"/>
      <c r="F308" s="5"/>
      <c r="G308" s="5"/>
      <c r="H308" s="5"/>
      <c r="I308" s="5"/>
      <c r="J308" s="5"/>
      <c r="K308" s="5"/>
    </row>
    <row r="309" spans="5:11">
      <c r="E309" s="5"/>
      <c r="F309" s="5"/>
      <c r="G309" s="5"/>
      <c r="H309" s="5"/>
      <c r="I309" s="5"/>
      <c r="J309" s="5"/>
      <c r="K309" s="5"/>
    </row>
    <row r="310" spans="5:11">
      <c r="E310" s="5"/>
      <c r="F310" s="5"/>
      <c r="G310" s="5"/>
      <c r="H310" s="5"/>
      <c r="I310" s="5"/>
      <c r="J310" s="5"/>
      <c r="K310" s="5"/>
    </row>
    <row r="311" spans="5:11">
      <c r="E311" s="5"/>
      <c r="F311" s="5"/>
      <c r="G311" s="5"/>
      <c r="H311" s="5"/>
      <c r="I311" s="5"/>
      <c r="J311" s="5"/>
      <c r="K311" s="5"/>
    </row>
    <row r="312" spans="5:11">
      <c r="E312" s="5"/>
      <c r="F312" s="5"/>
      <c r="G312" s="5"/>
      <c r="H312" s="5"/>
      <c r="I312" s="5"/>
      <c r="J312" s="5"/>
      <c r="K312" s="5"/>
    </row>
    <row r="313" spans="5:11">
      <c r="E313" s="5"/>
      <c r="F313" s="5"/>
      <c r="G313" s="5"/>
      <c r="H313" s="5"/>
      <c r="I313" s="5"/>
      <c r="J313" s="5"/>
      <c r="K313" s="5"/>
    </row>
    <row r="314" spans="5:11">
      <c r="E314" s="5"/>
      <c r="F314" s="5"/>
      <c r="G314" s="5"/>
      <c r="H314" s="5"/>
      <c r="I314" s="5"/>
      <c r="J314" s="5"/>
      <c r="K314" s="5"/>
    </row>
    <row r="315" spans="5:11">
      <c r="E315" s="5"/>
      <c r="F315" s="5"/>
      <c r="G315" s="5"/>
      <c r="H315" s="5"/>
      <c r="I315" s="5"/>
      <c r="J315" s="5"/>
      <c r="K315" s="5"/>
    </row>
    <row r="316" spans="5:11">
      <c r="E316" s="5"/>
      <c r="F316" s="5"/>
      <c r="G316" s="5"/>
      <c r="H316" s="5"/>
      <c r="I316" s="5"/>
      <c r="J316" s="5"/>
      <c r="K316" s="5"/>
    </row>
    <row r="317" spans="5:11">
      <c r="E317" s="5"/>
      <c r="F317" s="5"/>
      <c r="G317" s="5"/>
      <c r="H317" s="5"/>
      <c r="I317" s="5"/>
      <c r="J317" s="5"/>
      <c r="K317" s="5"/>
    </row>
    <row r="318" spans="5:11">
      <c r="E318" s="5"/>
      <c r="F318" s="5"/>
      <c r="G318" s="5"/>
      <c r="H318" s="5"/>
      <c r="I318" s="5"/>
      <c r="J318" s="5"/>
      <c r="K318" s="5"/>
    </row>
    <row r="319" spans="5:11">
      <c r="E319" s="5"/>
      <c r="F319" s="5"/>
      <c r="G319" s="5"/>
      <c r="H319" s="5"/>
      <c r="I319" s="5"/>
      <c r="J319" s="5"/>
      <c r="K319" s="5"/>
    </row>
    <row r="320" spans="5:11">
      <c r="E320" s="5"/>
      <c r="F320" s="5"/>
      <c r="G320" s="5"/>
      <c r="H320" s="5"/>
      <c r="I320" s="5"/>
      <c r="J320" s="5"/>
      <c r="K320" s="5"/>
    </row>
    <row r="321" spans="5:11">
      <c r="E321" s="5"/>
      <c r="F321" s="5"/>
      <c r="G321" s="5"/>
      <c r="H321" s="5"/>
      <c r="I321" s="5"/>
      <c r="J321" s="5"/>
      <c r="K321" s="5"/>
    </row>
    <row r="322" spans="5:11">
      <c r="E322" s="5"/>
      <c r="F322" s="5"/>
      <c r="G322" s="5"/>
      <c r="H322" s="5"/>
      <c r="I322" s="5"/>
      <c r="J322" s="5"/>
      <c r="K322" s="5"/>
    </row>
    <row r="323" spans="5:11">
      <c r="E323" s="5"/>
      <c r="F323" s="5"/>
      <c r="G323" s="5"/>
      <c r="H323" s="5"/>
      <c r="I323" s="5"/>
      <c r="J323" s="5"/>
      <c r="K323" s="5"/>
    </row>
    <row r="324" spans="5:11">
      <c r="E324" s="5"/>
      <c r="F324" s="5"/>
      <c r="G324" s="5"/>
      <c r="H324" s="5"/>
      <c r="I324" s="5"/>
      <c r="J324" s="5"/>
      <c r="K324" s="5"/>
    </row>
    <row r="325" spans="5:11">
      <c r="E325" s="5"/>
      <c r="F325" s="5"/>
      <c r="G325" s="5"/>
      <c r="H325" s="5"/>
      <c r="I325" s="5"/>
      <c r="J325" s="5"/>
      <c r="K325" s="5"/>
    </row>
    <row r="326" spans="5:11">
      <c r="E326" s="5"/>
      <c r="F326" s="5"/>
      <c r="G326" s="5"/>
      <c r="H326" s="5"/>
      <c r="I326" s="5"/>
      <c r="J326" s="5"/>
      <c r="K326" s="5"/>
    </row>
    <row r="327" spans="5:11">
      <c r="E327" s="5"/>
      <c r="F327" s="5"/>
      <c r="G327" s="5"/>
      <c r="H327" s="5"/>
      <c r="I327" s="5"/>
      <c r="J327" s="5"/>
      <c r="K327" s="5"/>
    </row>
    <row r="328" spans="5:11">
      <c r="E328" s="5"/>
      <c r="F328" s="5"/>
      <c r="G328" s="5"/>
      <c r="H328" s="5"/>
      <c r="I328" s="5"/>
      <c r="J328" s="5"/>
      <c r="K328" s="5"/>
    </row>
    <row r="329" spans="5:11">
      <c r="E329" s="5"/>
      <c r="F329" s="5"/>
      <c r="G329" s="5"/>
      <c r="H329" s="5"/>
      <c r="I329" s="5"/>
      <c r="J329" s="5"/>
      <c r="K329" s="5"/>
    </row>
    <row r="330" spans="5:11">
      <c r="E330" s="5"/>
      <c r="F330" s="5"/>
      <c r="G330" s="5"/>
      <c r="H330" s="5"/>
      <c r="I330" s="5"/>
      <c r="J330" s="5"/>
      <c r="K330" s="5"/>
    </row>
    <row r="331" spans="5:11">
      <c r="E331" s="5"/>
      <c r="F331" s="5"/>
      <c r="G331" s="5"/>
      <c r="H331" s="5"/>
      <c r="I331" s="5"/>
      <c r="J331" s="5"/>
      <c r="K331" s="5"/>
    </row>
    <row r="332" spans="5:11">
      <c r="E332" s="5"/>
      <c r="F332" s="5"/>
      <c r="G332" s="5"/>
      <c r="H332" s="5"/>
      <c r="I332" s="5"/>
      <c r="J332" s="5"/>
      <c r="K332" s="5"/>
    </row>
    <row r="333" spans="5:11">
      <c r="E333" s="5"/>
      <c r="F333" s="5"/>
      <c r="G333" s="5"/>
      <c r="H333" s="5"/>
      <c r="I333" s="5"/>
      <c r="J333" s="5"/>
      <c r="K333" s="5"/>
    </row>
    <row r="334" spans="5:11">
      <c r="E334" s="5"/>
      <c r="F334" s="5"/>
      <c r="G334" s="5"/>
      <c r="H334" s="5"/>
      <c r="I334" s="5"/>
      <c r="J334" s="5"/>
      <c r="K334" s="5"/>
    </row>
    <row r="335" spans="5:11">
      <c r="E335" s="5"/>
      <c r="F335" s="5"/>
      <c r="G335" s="5"/>
      <c r="H335" s="5"/>
      <c r="I335" s="5"/>
      <c r="J335" s="5"/>
      <c r="K335" s="5"/>
    </row>
    <row r="336" spans="5:11">
      <c r="E336" s="5"/>
      <c r="F336" s="5"/>
      <c r="G336" s="5"/>
      <c r="H336" s="5"/>
      <c r="I336" s="5"/>
      <c r="J336" s="5"/>
      <c r="K336" s="5"/>
    </row>
    <row r="337" spans="5:11">
      <c r="E337" s="5"/>
      <c r="F337" s="5"/>
      <c r="G337" s="5"/>
      <c r="H337" s="5"/>
      <c r="I337" s="5"/>
      <c r="J337" s="5"/>
      <c r="K337" s="5"/>
    </row>
    <row r="338" spans="5:11">
      <c r="E338" s="5"/>
      <c r="F338" s="5"/>
      <c r="G338" s="5"/>
      <c r="H338" s="5"/>
      <c r="I338" s="5"/>
      <c r="J338" s="5"/>
      <c r="K338" s="5"/>
    </row>
    <row r="339" spans="5:11">
      <c r="E339" s="5"/>
      <c r="F339" s="5"/>
      <c r="G339" s="5"/>
      <c r="H339" s="5"/>
      <c r="I339" s="5"/>
      <c r="J339" s="5"/>
      <c r="K339" s="5"/>
    </row>
    <row r="340" spans="5:11">
      <c r="E340" s="5"/>
      <c r="F340" s="5"/>
      <c r="G340" s="5"/>
      <c r="H340" s="5"/>
      <c r="I340" s="5"/>
      <c r="J340" s="5"/>
      <c r="K340" s="5"/>
    </row>
    <row r="341" spans="5:11">
      <c r="E341" s="5"/>
      <c r="F341" s="5"/>
      <c r="G341" s="5"/>
      <c r="H341" s="5"/>
      <c r="I341" s="5"/>
      <c r="J341" s="5"/>
      <c r="K341" s="5"/>
    </row>
    <row r="342" spans="5:11">
      <c r="E342" s="5"/>
      <c r="F342" s="5"/>
      <c r="G342" s="5"/>
      <c r="H342" s="5"/>
      <c r="I342" s="5"/>
      <c r="J342" s="5"/>
      <c r="K342" s="5"/>
    </row>
    <row r="343" spans="5:11">
      <c r="E343" s="5"/>
      <c r="F343" s="5"/>
      <c r="G343" s="5"/>
      <c r="H343" s="5"/>
      <c r="I343" s="5"/>
      <c r="J343" s="5"/>
      <c r="K343" s="5"/>
    </row>
    <row r="344" spans="5:11">
      <c r="E344" s="5"/>
      <c r="F344" s="5"/>
      <c r="G344" s="5"/>
      <c r="H344" s="5"/>
      <c r="I344" s="5"/>
      <c r="J344" s="5"/>
      <c r="K344" s="5"/>
    </row>
    <row r="345" spans="5:11">
      <c r="E345" s="5"/>
      <c r="F345" s="5"/>
      <c r="G345" s="5"/>
      <c r="H345" s="5"/>
      <c r="I345" s="5"/>
      <c r="J345" s="5"/>
      <c r="K345" s="5"/>
    </row>
    <row r="346" spans="5:11">
      <c r="E346" s="5"/>
      <c r="F346" s="5"/>
      <c r="G346" s="5"/>
      <c r="H346" s="5"/>
      <c r="I346" s="5"/>
      <c r="J346" s="5"/>
      <c r="K346" s="5"/>
    </row>
    <row r="347" spans="5:11">
      <c r="E347" s="5"/>
      <c r="F347" s="5"/>
      <c r="G347" s="5"/>
      <c r="H347" s="5"/>
      <c r="I347" s="5"/>
      <c r="J347" s="5"/>
      <c r="K347" s="5"/>
    </row>
    <row r="348" spans="5:11">
      <c r="E348" s="5"/>
      <c r="F348" s="5"/>
      <c r="G348" s="5"/>
      <c r="H348" s="5"/>
      <c r="I348" s="5"/>
      <c r="J348" s="5"/>
      <c r="K348" s="5"/>
    </row>
    <row r="349" spans="5:11">
      <c r="E349" s="5"/>
      <c r="F349" s="5"/>
      <c r="G349" s="5"/>
      <c r="H349" s="5"/>
      <c r="I349" s="5"/>
      <c r="J349" s="5"/>
      <c r="K349" s="5"/>
    </row>
    <row r="350" spans="5:11">
      <c r="E350" s="5"/>
      <c r="F350" s="5"/>
      <c r="G350" s="5"/>
      <c r="H350" s="5"/>
      <c r="I350" s="5"/>
      <c r="J350" s="5"/>
      <c r="K350" s="5"/>
    </row>
    <row r="351" spans="5:11">
      <c r="E351" s="5"/>
      <c r="F351" s="5"/>
      <c r="G351" s="5"/>
      <c r="H351" s="5"/>
      <c r="I351" s="5"/>
      <c r="J351" s="5"/>
      <c r="K351" s="5"/>
    </row>
    <row r="352" spans="5:11">
      <c r="E352" s="5"/>
      <c r="F352" s="5"/>
      <c r="G352" s="5"/>
      <c r="H352" s="5"/>
      <c r="I352" s="5"/>
      <c r="J352" s="5"/>
      <c r="K352" s="5"/>
    </row>
    <row r="353" spans="5:11">
      <c r="E353" s="5"/>
      <c r="F353" s="5"/>
      <c r="G353" s="5"/>
      <c r="H353" s="5"/>
      <c r="I353" s="5"/>
      <c r="J353" s="5"/>
      <c r="K353" s="5"/>
    </row>
    <row r="354" spans="5:11">
      <c r="E354" s="5"/>
      <c r="F354" s="5"/>
      <c r="G354" s="5"/>
      <c r="H354" s="5"/>
      <c r="I354" s="5"/>
      <c r="J354" s="5"/>
      <c r="K354" s="5"/>
    </row>
    <row r="355" spans="5:11">
      <c r="E355" s="5"/>
      <c r="F355" s="5"/>
      <c r="G355" s="5"/>
      <c r="H355" s="5"/>
      <c r="I355" s="5"/>
      <c r="J355" s="5"/>
      <c r="K355" s="5"/>
    </row>
    <row r="356" spans="5:11">
      <c r="E356" s="5"/>
      <c r="F356" s="5"/>
      <c r="G356" s="5"/>
      <c r="H356" s="5"/>
      <c r="I356" s="5"/>
      <c r="J356" s="5"/>
      <c r="K356" s="5"/>
    </row>
    <row r="357" spans="5:11">
      <c r="E357" s="5"/>
      <c r="F357" s="5"/>
      <c r="G357" s="5"/>
      <c r="H357" s="5"/>
      <c r="I357" s="5"/>
      <c r="J357" s="5"/>
      <c r="K357" s="5"/>
    </row>
    <row r="358" spans="5:11">
      <c r="E358" s="5"/>
      <c r="F358" s="5"/>
      <c r="G358" s="5"/>
      <c r="H358" s="5"/>
      <c r="I358" s="5"/>
      <c r="J358" s="5"/>
      <c r="K358" s="5"/>
    </row>
    <row r="359" spans="5:11">
      <c r="E359" s="5"/>
      <c r="F359" s="5"/>
      <c r="G359" s="5"/>
      <c r="H359" s="5"/>
      <c r="I359" s="5"/>
      <c r="J359" s="5"/>
      <c r="K359" s="5"/>
    </row>
    <row r="360" spans="5:11">
      <c r="E360" s="5"/>
      <c r="F360" s="5"/>
      <c r="G360" s="5"/>
      <c r="H360" s="5"/>
      <c r="I360" s="5"/>
      <c r="J360" s="5"/>
      <c r="K360" s="5"/>
    </row>
    <row r="361" spans="5:11">
      <c r="E361" s="5"/>
      <c r="F361" s="5"/>
      <c r="G361" s="5"/>
      <c r="H361" s="5"/>
      <c r="I361" s="5"/>
      <c r="J361" s="5"/>
      <c r="K361" s="5"/>
    </row>
    <row r="362" spans="5:11">
      <c r="E362" s="5"/>
      <c r="F362" s="5"/>
      <c r="G362" s="5"/>
      <c r="H362" s="5"/>
      <c r="I362" s="5"/>
      <c r="J362" s="5"/>
      <c r="K362" s="5"/>
    </row>
    <row r="363" spans="5:11">
      <c r="E363" s="5"/>
      <c r="F363" s="5"/>
      <c r="G363" s="5"/>
      <c r="H363" s="5"/>
      <c r="I363" s="5"/>
      <c r="J363" s="5"/>
      <c r="K363" s="5"/>
    </row>
    <row r="364" spans="5:11">
      <c r="E364" s="5"/>
      <c r="F364" s="5"/>
      <c r="G364" s="5"/>
      <c r="H364" s="5"/>
      <c r="I364" s="5"/>
      <c r="J364" s="5"/>
      <c r="K364" s="5"/>
    </row>
    <row r="365" spans="5:11">
      <c r="E365" s="5"/>
      <c r="F365" s="5"/>
      <c r="G365" s="5"/>
      <c r="H365" s="5"/>
      <c r="I365" s="5"/>
      <c r="J365" s="5"/>
      <c r="K365" s="5"/>
    </row>
    <row r="366" spans="5:11">
      <c r="E366" s="5"/>
      <c r="F366" s="5"/>
      <c r="G366" s="5"/>
      <c r="H366" s="5"/>
      <c r="I366" s="5"/>
      <c r="J366" s="5"/>
      <c r="K366" s="5"/>
    </row>
    <row r="367" spans="5:11">
      <c r="E367" s="5"/>
      <c r="F367" s="5"/>
      <c r="G367" s="5"/>
      <c r="H367" s="5"/>
      <c r="I367" s="5"/>
      <c r="J367" s="5"/>
      <c r="K367" s="5"/>
    </row>
    <row r="368" spans="5:11">
      <c r="E368" s="5"/>
      <c r="F368" s="5"/>
      <c r="G368" s="5"/>
      <c r="H368" s="5"/>
      <c r="I368" s="5"/>
      <c r="J368" s="5"/>
      <c r="K368" s="5"/>
    </row>
    <row r="369" spans="5:11">
      <c r="E369" s="5"/>
      <c r="F369" s="5"/>
      <c r="G369" s="5"/>
      <c r="H369" s="5"/>
      <c r="I369" s="5"/>
      <c r="J369" s="5"/>
      <c r="K369" s="5"/>
    </row>
    <row r="370" spans="5:11">
      <c r="E370" s="5"/>
      <c r="F370" s="5"/>
      <c r="G370" s="5"/>
      <c r="H370" s="5"/>
      <c r="I370" s="5"/>
      <c r="J370" s="5"/>
      <c r="K370" s="5"/>
    </row>
    <row r="371" spans="5:11">
      <c r="E371" s="5"/>
      <c r="F371" s="5"/>
      <c r="G371" s="5"/>
      <c r="H371" s="5"/>
      <c r="I371" s="5"/>
      <c r="J371" s="5"/>
      <c r="K371" s="5"/>
    </row>
    <row r="372" spans="5:11">
      <c r="E372" s="5"/>
      <c r="F372" s="5"/>
      <c r="G372" s="5"/>
      <c r="H372" s="5"/>
      <c r="I372" s="5"/>
      <c r="J372" s="5"/>
      <c r="K372" s="5"/>
    </row>
    <row r="373" spans="5:11">
      <c r="E373" s="5"/>
      <c r="F373" s="5"/>
      <c r="G373" s="5"/>
      <c r="H373" s="5"/>
      <c r="I373" s="5"/>
      <c r="J373" s="5"/>
      <c r="K373" s="5"/>
    </row>
    <row r="374" spans="5:11">
      <c r="E374" s="5"/>
      <c r="F374" s="5"/>
      <c r="G374" s="5"/>
      <c r="H374" s="5"/>
      <c r="I374" s="5"/>
      <c r="J374" s="5"/>
      <c r="K374" s="5"/>
    </row>
    <row r="375" spans="5:11">
      <c r="E375" s="5"/>
      <c r="F375" s="5"/>
      <c r="G375" s="5"/>
      <c r="H375" s="5"/>
      <c r="I375" s="5"/>
      <c r="J375" s="5"/>
      <c r="K375" s="5"/>
    </row>
    <row r="376" spans="5:11">
      <c r="E376" s="5"/>
      <c r="F376" s="5"/>
      <c r="G376" s="5"/>
      <c r="H376" s="5"/>
      <c r="I376" s="5"/>
      <c r="J376" s="5"/>
      <c r="K376" s="5"/>
    </row>
    <row r="377" spans="5:11">
      <c r="E377" s="5"/>
      <c r="F377" s="5"/>
      <c r="G377" s="5"/>
      <c r="H377" s="5"/>
      <c r="I377" s="5"/>
      <c r="J377" s="5"/>
      <c r="K377" s="5"/>
    </row>
    <row r="378" spans="5:11">
      <c r="E378" s="5"/>
      <c r="F378" s="5"/>
      <c r="G378" s="5"/>
      <c r="H378" s="5"/>
      <c r="I378" s="5"/>
      <c r="J378" s="5"/>
      <c r="K378" s="5"/>
    </row>
    <row r="379" spans="5:11">
      <c r="E379" s="5"/>
      <c r="F379" s="5"/>
      <c r="G379" s="5"/>
      <c r="H379" s="5"/>
      <c r="I379" s="5"/>
      <c r="J379" s="5"/>
      <c r="K379" s="5"/>
    </row>
    <row r="380" spans="5:11">
      <c r="E380" s="5"/>
      <c r="F380" s="5"/>
      <c r="G380" s="5"/>
      <c r="H380" s="5"/>
      <c r="I380" s="5"/>
      <c r="J380" s="5"/>
      <c r="K380" s="5"/>
    </row>
    <row r="381" spans="5:11">
      <c r="E381" s="5"/>
      <c r="F381" s="5"/>
      <c r="G381" s="5"/>
      <c r="H381" s="5"/>
      <c r="I381" s="5"/>
      <c r="J381" s="5"/>
      <c r="K381" s="5"/>
    </row>
    <row r="382" spans="5:11">
      <c r="E382" s="5"/>
      <c r="F382" s="5"/>
      <c r="G382" s="5"/>
      <c r="H382" s="5"/>
      <c r="I382" s="5"/>
      <c r="J382" s="5"/>
      <c r="K382" s="5"/>
    </row>
    <row r="383" spans="5:11">
      <c r="E383" s="5"/>
      <c r="F383" s="5"/>
      <c r="G383" s="5"/>
      <c r="H383" s="5"/>
      <c r="I383" s="5"/>
      <c r="J383" s="5"/>
      <c r="K383" s="5"/>
    </row>
    <row r="384" spans="5:11">
      <c r="E384" s="5"/>
      <c r="F384" s="5"/>
      <c r="G384" s="5"/>
      <c r="H384" s="5"/>
      <c r="I384" s="5"/>
      <c r="J384" s="5"/>
      <c r="K384" s="5"/>
    </row>
    <row r="385" spans="5:11">
      <c r="E385" s="5"/>
      <c r="F385" s="5"/>
      <c r="G385" s="5"/>
      <c r="H385" s="5"/>
      <c r="I385" s="5"/>
      <c r="J385" s="5"/>
      <c r="K385" s="5"/>
    </row>
    <row r="386" spans="5:11">
      <c r="E386" s="5"/>
      <c r="F386" s="5"/>
      <c r="G386" s="5"/>
      <c r="H386" s="5"/>
      <c r="I386" s="5"/>
      <c r="J386" s="5"/>
      <c r="K386" s="5"/>
    </row>
    <row r="387" spans="5:11">
      <c r="E387" s="5"/>
      <c r="F387" s="5"/>
      <c r="G387" s="5"/>
      <c r="H387" s="5"/>
      <c r="I387" s="5"/>
      <c r="J387" s="5"/>
      <c r="K387" s="5"/>
    </row>
    <row r="388" spans="5:11">
      <c r="E388" s="5"/>
      <c r="F388" s="5"/>
      <c r="G388" s="5"/>
      <c r="H388" s="5"/>
      <c r="I388" s="5"/>
      <c r="J388" s="5"/>
      <c r="K388" s="5"/>
    </row>
    <row r="389" spans="5:11">
      <c r="E389" s="5"/>
      <c r="F389" s="5"/>
      <c r="G389" s="5"/>
      <c r="H389" s="5"/>
      <c r="I389" s="5"/>
      <c r="J389" s="5"/>
      <c r="K389" s="5"/>
    </row>
    <row r="390" spans="5:11">
      <c r="E390" s="5"/>
      <c r="F390" s="5"/>
      <c r="G390" s="5"/>
      <c r="H390" s="5"/>
      <c r="I390" s="5"/>
      <c r="J390" s="5"/>
      <c r="K390" s="5"/>
    </row>
    <row r="391" spans="5:11">
      <c r="E391" s="5"/>
      <c r="F391" s="5"/>
      <c r="G391" s="5"/>
      <c r="H391" s="5"/>
      <c r="I391" s="5"/>
      <c r="J391" s="5"/>
      <c r="K391" s="5"/>
    </row>
    <row r="392" spans="5:11">
      <c r="E392" s="5"/>
      <c r="F392" s="5"/>
      <c r="G392" s="5"/>
      <c r="H392" s="5"/>
      <c r="I392" s="5"/>
      <c r="J392" s="5"/>
      <c r="K392" s="5"/>
    </row>
    <row r="393" spans="5:11">
      <c r="E393" s="5"/>
      <c r="F393" s="5"/>
      <c r="G393" s="5"/>
      <c r="H393" s="5"/>
      <c r="I393" s="5"/>
      <c r="J393" s="5"/>
      <c r="K393" s="5"/>
    </row>
    <row r="394" spans="5:11">
      <c r="E394" s="5"/>
      <c r="F394" s="5"/>
      <c r="G394" s="5"/>
      <c r="H394" s="5"/>
      <c r="I394" s="5"/>
      <c r="J394" s="5"/>
      <c r="K394" s="5"/>
    </row>
    <row r="395" spans="5:11">
      <c r="E395" s="5"/>
      <c r="F395" s="5"/>
      <c r="G395" s="5"/>
      <c r="H395" s="5"/>
      <c r="I395" s="5"/>
      <c r="J395" s="5"/>
      <c r="K395" s="5"/>
    </row>
    <row r="396" spans="5:11">
      <c r="E396" s="5"/>
      <c r="F396" s="5"/>
      <c r="G396" s="5"/>
      <c r="H396" s="5"/>
      <c r="I396" s="5"/>
      <c r="J396" s="5"/>
      <c r="K396" s="5"/>
    </row>
    <row r="397" spans="5:11">
      <c r="E397" s="5"/>
      <c r="F397" s="5"/>
      <c r="G397" s="5"/>
      <c r="H397" s="5"/>
      <c r="I397" s="5"/>
      <c r="J397" s="5"/>
      <c r="K397" s="5"/>
    </row>
    <row r="398" spans="5:11">
      <c r="E398" s="5"/>
      <c r="F398" s="5"/>
      <c r="G398" s="5"/>
      <c r="H398" s="5"/>
      <c r="I398" s="5"/>
      <c r="J398" s="5"/>
      <c r="K398" s="5"/>
    </row>
    <row r="399" spans="5:11">
      <c r="E399" s="5"/>
      <c r="F399" s="5"/>
      <c r="G399" s="5"/>
      <c r="H399" s="5"/>
      <c r="I399" s="5"/>
      <c r="J399" s="5"/>
      <c r="K399" s="5"/>
    </row>
    <row r="400" spans="5:11">
      <c r="E400" s="5"/>
      <c r="F400" s="5"/>
      <c r="G400" s="5"/>
      <c r="H400" s="5"/>
      <c r="I400" s="5"/>
      <c r="J400" s="5"/>
      <c r="K400" s="5"/>
    </row>
    <row r="401" spans="5:11">
      <c r="E401" s="5"/>
      <c r="F401" s="5"/>
      <c r="G401" s="5"/>
      <c r="H401" s="5"/>
      <c r="I401" s="5"/>
      <c r="J401" s="5"/>
      <c r="K401" s="5"/>
    </row>
    <row r="402" spans="5:11">
      <c r="E402" s="5"/>
      <c r="F402" s="5"/>
      <c r="G402" s="5"/>
      <c r="H402" s="5"/>
      <c r="I402" s="5"/>
      <c r="J402" s="5"/>
      <c r="K402" s="5"/>
    </row>
    <row r="403" spans="5:11">
      <c r="E403" s="5"/>
      <c r="F403" s="5"/>
      <c r="G403" s="5"/>
      <c r="H403" s="5"/>
      <c r="I403" s="5"/>
      <c r="J403" s="5"/>
      <c r="K403" s="5"/>
    </row>
    <row r="404" spans="5:11">
      <c r="E404" s="5"/>
      <c r="F404" s="5"/>
      <c r="G404" s="5"/>
      <c r="H404" s="5"/>
      <c r="I404" s="5"/>
      <c r="J404" s="5"/>
      <c r="K404" s="5"/>
    </row>
    <row r="405" spans="5:11">
      <c r="E405" s="5"/>
      <c r="F405" s="5"/>
      <c r="G405" s="5"/>
      <c r="H405" s="5"/>
      <c r="I405" s="5"/>
      <c r="J405" s="5"/>
      <c r="K405" s="5"/>
    </row>
    <row r="406" spans="5:11">
      <c r="E406" s="5"/>
      <c r="F406" s="5"/>
      <c r="G406" s="5"/>
      <c r="H406" s="5"/>
      <c r="I406" s="5"/>
      <c r="J406" s="5"/>
      <c r="K406" s="5"/>
    </row>
    <row r="407" spans="5:11">
      <c r="E407" s="5"/>
      <c r="F407" s="5"/>
      <c r="G407" s="5"/>
      <c r="H407" s="5"/>
      <c r="I407" s="5"/>
      <c r="J407" s="5"/>
      <c r="K407" s="5"/>
    </row>
    <row r="408" spans="5:11">
      <c r="E408" s="5"/>
      <c r="F408" s="5"/>
      <c r="G408" s="5"/>
      <c r="H408" s="5"/>
      <c r="I408" s="5"/>
      <c r="J408" s="5"/>
      <c r="K408" s="5"/>
    </row>
    <row r="409" spans="5:11">
      <c r="E409" s="5"/>
      <c r="F409" s="5"/>
      <c r="G409" s="5"/>
      <c r="H409" s="5"/>
      <c r="I409" s="5"/>
      <c r="J409" s="5"/>
      <c r="K409" s="5"/>
    </row>
    <row r="410" spans="5:11">
      <c r="E410" s="5"/>
      <c r="F410" s="5"/>
      <c r="G410" s="5"/>
      <c r="H410" s="5"/>
      <c r="I410" s="5"/>
      <c r="J410" s="5"/>
      <c r="K410" s="5"/>
    </row>
    <row r="411" spans="5:11">
      <c r="E411" s="5"/>
      <c r="F411" s="5"/>
      <c r="G411" s="5"/>
      <c r="H411" s="5"/>
      <c r="I411" s="5"/>
      <c r="J411" s="5"/>
      <c r="K411" s="5"/>
    </row>
    <row r="412" spans="5:11">
      <c r="E412" s="5"/>
      <c r="F412" s="5"/>
      <c r="G412" s="5"/>
      <c r="H412" s="5"/>
      <c r="I412" s="5"/>
      <c r="J412" s="5"/>
      <c r="K412" s="5"/>
    </row>
    <row r="413" spans="5:11">
      <c r="E413" s="5"/>
      <c r="F413" s="5"/>
      <c r="G413" s="5"/>
      <c r="H413" s="5"/>
      <c r="I413" s="5"/>
      <c r="J413" s="5"/>
      <c r="K413" s="5"/>
    </row>
    <row r="414" spans="5:11">
      <c r="E414" s="5"/>
      <c r="F414" s="5"/>
      <c r="G414" s="5"/>
      <c r="H414" s="5"/>
      <c r="I414" s="5"/>
      <c r="J414" s="5"/>
      <c r="K414" s="5"/>
    </row>
    <row r="415" spans="5:11">
      <c r="E415" s="5"/>
      <c r="F415" s="5"/>
      <c r="G415" s="5"/>
      <c r="H415" s="5"/>
      <c r="I415" s="5"/>
      <c r="J415" s="5"/>
      <c r="K415" s="5"/>
    </row>
    <row r="416" spans="5:11">
      <c r="E416" s="5"/>
      <c r="F416" s="5"/>
      <c r="G416" s="5"/>
      <c r="H416" s="5"/>
      <c r="I416" s="5"/>
      <c r="J416" s="5"/>
      <c r="K416" s="5"/>
    </row>
    <row r="417" spans="5:11">
      <c r="E417" s="5"/>
      <c r="F417" s="5"/>
      <c r="G417" s="5"/>
      <c r="H417" s="5"/>
      <c r="I417" s="5"/>
      <c r="J417" s="5"/>
      <c r="K417" s="5"/>
    </row>
    <row r="418" spans="5:11">
      <c r="E418" s="5"/>
      <c r="F418" s="5"/>
      <c r="G418" s="5"/>
      <c r="H418" s="5"/>
      <c r="I418" s="5"/>
      <c r="J418" s="5"/>
      <c r="K418" s="5"/>
    </row>
    <row r="419" spans="5:11">
      <c r="E419" s="5"/>
      <c r="F419" s="5"/>
      <c r="G419" s="5"/>
      <c r="H419" s="5"/>
      <c r="I419" s="5"/>
      <c r="J419" s="5"/>
      <c r="K419" s="5"/>
    </row>
    <row r="420" spans="5:11">
      <c r="E420" s="5"/>
      <c r="F420" s="5"/>
      <c r="G420" s="5"/>
      <c r="H420" s="5"/>
      <c r="I420" s="5"/>
      <c r="J420" s="5"/>
      <c r="K420" s="5"/>
    </row>
    <row r="421" spans="5:11">
      <c r="E421" s="5"/>
      <c r="F421" s="5"/>
      <c r="G421" s="5"/>
      <c r="H421" s="5"/>
      <c r="I421" s="5"/>
      <c r="J421" s="5"/>
      <c r="K421" s="5"/>
    </row>
    <row r="422" spans="5:11">
      <c r="E422" s="5"/>
      <c r="F422" s="5"/>
      <c r="G422" s="5"/>
      <c r="H422" s="5"/>
      <c r="I422" s="5"/>
      <c r="J422" s="5"/>
      <c r="K422" s="5"/>
    </row>
    <row r="423" spans="5:11">
      <c r="E423" s="5"/>
      <c r="F423" s="5"/>
      <c r="G423" s="5"/>
      <c r="H423" s="5"/>
      <c r="I423" s="5"/>
      <c r="J423" s="5"/>
      <c r="K423" s="5"/>
    </row>
    <row r="424" spans="5:11">
      <c r="E424" s="5"/>
      <c r="F424" s="5"/>
      <c r="G424" s="5"/>
      <c r="H424" s="5"/>
      <c r="I424" s="5"/>
      <c r="J424" s="5"/>
      <c r="K424" s="5"/>
    </row>
    <row r="425" spans="5:11">
      <c r="E425" s="5"/>
      <c r="F425" s="5"/>
      <c r="G425" s="5"/>
      <c r="H425" s="5"/>
      <c r="I425" s="5"/>
      <c r="J425" s="5"/>
      <c r="K425" s="5"/>
    </row>
    <row r="426" spans="5:11">
      <c r="E426" s="5"/>
      <c r="F426" s="5"/>
      <c r="G426" s="5"/>
      <c r="H426" s="5"/>
      <c r="I426" s="5"/>
      <c r="J426" s="5"/>
      <c r="K426" s="5"/>
    </row>
    <row r="427" spans="5:11">
      <c r="E427" s="5"/>
      <c r="F427" s="5"/>
      <c r="G427" s="5"/>
      <c r="H427" s="5"/>
      <c r="I427" s="5"/>
      <c r="J427" s="5"/>
      <c r="K427" s="5"/>
    </row>
    <row r="428" spans="5:11">
      <c r="E428" s="5"/>
      <c r="F428" s="5"/>
      <c r="G428" s="5"/>
      <c r="H428" s="5"/>
      <c r="I428" s="5"/>
      <c r="J428" s="5"/>
      <c r="K428" s="5"/>
    </row>
    <row r="429" spans="5:11">
      <c r="E429" s="5"/>
      <c r="F429" s="5"/>
      <c r="G429" s="5"/>
      <c r="H429" s="5"/>
      <c r="I429" s="5"/>
      <c r="J429" s="5"/>
      <c r="K429" s="5"/>
    </row>
    <row r="430" spans="5:11">
      <c r="E430" s="5"/>
      <c r="F430" s="5"/>
      <c r="G430" s="5"/>
      <c r="H430" s="5"/>
      <c r="I430" s="5"/>
      <c r="J430" s="5"/>
      <c r="K430" s="5"/>
    </row>
    <row r="431" spans="5:11">
      <c r="E431" s="5"/>
      <c r="F431" s="5"/>
      <c r="G431" s="5"/>
      <c r="H431" s="5"/>
      <c r="I431" s="5"/>
      <c r="J431" s="5"/>
      <c r="K431" s="5"/>
    </row>
    <row r="432" spans="5:11">
      <c r="E432" s="5"/>
      <c r="F432" s="5"/>
      <c r="G432" s="5"/>
      <c r="H432" s="5"/>
      <c r="I432" s="5"/>
      <c r="J432" s="5"/>
      <c r="K432" s="5"/>
    </row>
    <row r="433" spans="5:11">
      <c r="E433" s="5"/>
      <c r="F433" s="5"/>
      <c r="G433" s="5"/>
      <c r="H433" s="5"/>
      <c r="I433" s="5"/>
      <c r="J433" s="5"/>
      <c r="K433" s="5"/>
    </row>
    <row r="434" spans="5:11">
      <c r="E434" s="5"/>
      <c r="F434" s="5"/>
      <c r="G434" s="5"/>
      <c r="H434" s="5"/>
      <c r="I434" s="5"/>
      <c r="J434" s="5"/>
      <c r="K434" s="5"/>
    </row>
    <row r="435" spans="5:11">
      <c r="E435" s="5"/>
      <c r="F435" s="5"/>
      <c r="G435" s="5"/>
      <c r="H435" s="5"/>
      <c r="I435" s="5"/>
      <c r="J435" s="5"/>
      <c r="K435" s="5"/>
    </row>
    <row r="436" spans="5:11">
      <c r="E436" s="5"/>
      <c r="F436" s="5"/>
      <c r="G436" s="5"/>
      <c r="H436" s="5"/>
      <c r="I436" s="5"/>
      <c r="J436" s="5"/>
      <c r="K436" s="5"/>
    </row>
    <row r="437" spans="5:11">
      <c r="E437" s="5"/>
      <c r="F437" s="5"/>
      <c r="G437" s="5"/>
      <c r="H437" s="5"/>
      <c r="I437" s="5"/>
      <c r="J437" s="5"/>
      <c r="K437" s="5"/>
    </row>
    <row r="438" spans="5:11">
      <c r="E438" s="5"/>
      <c r="F438" s="5"/>
      <c r="G438" s="5"/>
      <c r="H438" s="5"/>
      <c r="I438" s="5"/>
      <c r="J438" s="5"/>
      <c r="K438" s="5"/>
    </row>
    <row r="439" spans="5:11">
      <c r="E439" s="5"/>
      <c r="F439" s="5"/>
      <c r="G439" s="5"/>
      <c r="H439" s="5"/>
      <c r="I439" s="5"/>
      <c r="J439" s="5"/>
      <c r="K439" s="5"/>
    </row>
    <row r="440" spans="5:11">
      <c r="E440" s="5"/>
      <c r="F440" s="5"/>
      <c r="G440" s="5"/>
      <c r="H440" s="5"/>
      <c r="I440" s="5"/>
      <c r="J440" s="5"/>
      <c r="K440" s="5"/>
    </row>
    <row r="441" spans="5:11">
      <c r="E441" s="5"/>
      <c r="F441" s="5"/>
      <c r="G441" s="5"/>
      <c r="H441" s="5"/>
      <c r="I441" s="5"/>
      <c r="J441" s="5"/>
      <c r="K441" s="5"/>
    </row>
    <row r="442" spans="5:11">
      <c r="E442" s="5"/>
      <c r="F442" s="5"/>
      <c r="G442" s="5"/>
      <c r="H442" s="5"/>
      <c r="I442" s="5"/>
      <c r="J442" s="5"/>
      <c r="K442" s="5"/>
    </row>
    <row r="443" spans="5:11">
      <c r="E443" s="5"/>
      <c r="F443" s="5"/>
      <c r="G443" s="5"/>
      <c r="H443" s="5"/>
      <c r="I443" s="5"/>
      <c r="J443" s="5"/>
      <c r="K443" s="5"/>
    </row>
    <row r="444" spans="5:11">
      <c r="E444" s="5"/>
      <c r="F444" s="5"/>
      <c r="G444" s="5"/>
      <c r="H444" s="5"/>
      <c r="I444" s="5"/>
      <c r="J444" s="5"/>
      <c r="K444" s="5"/>
    </row>
    <row r="445" spans="5:11">
      <c r="E445" s="5"/>
      <c r="F445" s="5"/>
      <c r="G445" s="5"/>
      <c r="H445" s="5"/>
      <c r="I445" s="5"/>
      <c r="J445" s="5"/>
      <c r="K445" s="5"/>
    </row>
    <row r="446" spans="5:11">
      <c r="E446" s="5"/>
      <c r="F446" s="5"/>
      <c r="G446" s="5"/>
      <c r="H446" s="5"/>
      <c r="I446" s="5"/>
      <c r="J446" s="5"/>
      <c r="K446" s="5"/>
    </row>
    <row r="447" spans="5:11">
      <c r="E447" s="5"/>
      <c r="F447" s="5"/>
      <c r="G447" s="5"/>
      <c r="H447" s="5"/>
      <c r="I447" s="5"/>
      <c r="J447" s="5"/>
      <c r="K447" s="5"/>
    </row>
    <row r="448" spans="5:11">
      <c r="E448" s="5"/>
      <c r="F448" s="5"/>
      <c r="G448" s="5"/>
      <c r="H448" s="5"/>
      <c r="I448" s="5"/>
    </row>
    <row r="449" spans="5:9">
      <c r="E449" s="5"/>
      <c r="F449" s="5"/>
      <c r="G449" s="5"/>
      <c r="H449" s="5"/>
      <c r="I449" s="5"/>
    </row>
    <row r="450" spans="5:9">
      <c r="E450" s="5"/>
      <c r="F450" s="5"/>
      <c r="G450" s="5"/>
      <c r="H450" s="5"/>
      <c r="I450" s="5"/>
    </row>
    <row r="451" spans="5:9">
      <c r="E451" s="5"/>
      <c r="F451" s="5"/>
      <c r="G451" s="5"/>
      <c r="H451" s="5"/>
      <c r="I451" s="5"/>
    </row>
    <row r="452" spans="5:9">
      <c r="E452" s="5"/>
      <c r="F452" s="5"/>
      <c r="G452" s="5"/>
      <c r="H452" s="5"/>
      <c r="I452" s="5"/>
    </row>
    <row r="453" spans="5:9">
      <c r="E453" s="5"/>
      <c r="F453" s="5"/>
      <c r="G453" s="5"/>
      <c r="H453" s="5"/>
      <c r="I453" s="5"/>
    </row>
    <row r="454" spans="5:9">
      <c r="E454" s="5"/>
      <c r="F454" s="5"/>
      <c r="G454" s="5"/>
      <c r="H454" s="5"/>
      <c r="I454" s="5"/>
    </row>
    <row r="455" spans="5:9">
      <c r="E455" s="5"/>
      <c r="F455" s="5"/>
      <c r="G455" s="5"/>
      <c r="H455" s="5"/>
      <c r="I455" s="5"/>
    </row>
    <row r="456" spans="5:9">
      <c r="E456" s="5"/>
      <c r="F456" s="5"/>
      <c r="G456" s="5"/>
      <c r="H456" s="5"/>
      <c r="I456" s="5"/>
    </row>
    <row r="457" spans="5:9">
      <c r="E457" s="5"/>
      <c r="F457" s="5"/>
      <c r="G457" s="5"/>
      <c r="H457" s="5"/>
      <c r="I457" s="5"/>
    </row>
    <row r="458" spans="5:9">
      <c r="E458" s="5"/>
      <c r="F458" s="5"/>
      <c r="G458" s="5"/>
      <c r="H458" s="5"/>
      <c r="I458" s="5"/>
    </row>
    <row r="459" spans="5:9">
      <c r="E459" s="5"/>
      <c r="F459" s="5"/>
      <c r="G459" s="5"/>
      <c r="H459" s="5"/>
      <c r="I459" s="5"/>
    </row>
    <row r="460" spans="5:9">
      <c r="E460" s="5"/>
      <c r="F460" s="5"/>
      <c r="G460" s="5"/>
      <c r="H460" s="5"/>
      <c r="I460" s="5"/>
    </row>
    <row r="461" spans="5:9">
      <c r="E461" s="5"/>
      <c r="F461" s="5"/>
      <c r="G461" s="5"/>
      <c r="H461" s="5"/>
      <c r="I461" s="5"/>
    </row>
    <row r="462" spans="5:9">
      <c r="E462" s="5"/>
      <c r="F462" s="5"/>
      <c r="G462" s="5"/>
      <c r="H462" s="5"/>
      <c r="I462" s="5"/>
    </row>
    <row r="463" spans="5:9">
      <c r="E463" s="5"/>
      <c r="F463" s="5"/>
      <c r="G463" s="5"/>
      <c r="H463" s="5"/>
      <c r="I463" s="5"/>
    </row>
    <row r="464" spans="5:9">
      <c r="E464" s="5"/>
      <c r="F464" s="5"/>
      <c r="G464" s="5"/>
      <c r="H464" s="5"/>
      <c r="I464" s="5"/>
    </row>
    <row r="465" spans="5:9">
      <c r="E465" s="5"/>
      <c r="F465" s="5"/>
      <c r="G465" s="5"/>
      <c r="H465" s="5"/>
      <c r="I465" s="5"/>
    </row>
    <row r="466" spans="5:9">
      <c r="E466" s="5"/>
      <c r="F466" s="5"/>
      <c r="G466" s="5"/>
      <c r="H466" s="5"/>
      <c r="I466" s="5"/>
    </row>
    <row r="467" spans="5:9">
      <c r="E467" s="5"/>
      <c r="F467" s="5"/>
      <c r="H467" s="5"/>
      <c r="I467" s="5"/>
    </row>
    <row r="468" spans="5:9">
      <c r="E468" s="5"/>
      <c r="F468" s="5"/>
      <c r="H468" s="5"/>
      <c r="I468" s="5"/>
    </row>
    <row r="469" spans="5:9">
      <c r="E469" s="5"/>
      <c r="F469" s="5"/>
      <c r="H469" s="5"/>
    </row>
    <row r="470" spans="5:9">
      <c r="H470" s="5"/>
    </row>
    <row r="471" spans="5:9">
      <c r="H471" s="5"/>
    </row>
    <row r="472" spans="5:9">
      <c r="H472" s="5"/>
    </row>
    <row r="473" spans="5:9">
      <c r="H473" s="5"/>
    </row>
    <row r="474" spans="5:9">
      <c r="H474" s="5"/>
    </row>
    <row r="475" spans="5:9">
      <c r="H475" s="5"/>
    </row>
    <row r="476" spans="5:9">
      <c r="H476" s="5"/>
    </row>
    <row r="477" spans="5:9">
      <c r="H477" s="5"/>
    </row>
    <row r="478" spans="5:9">
      <c r="H478" s="5"/>
    </row>
    <row r="479" spans="5:9">
      <c r="H479" s="5"/>
    </row>
    <row r="480" spans="5:9">
      <c r="H480" s="5"/>
    </row>
    <row r="481" spans="8:8">
      <c r="H481" s="5"/>
    </row>
    <row r="482" spans="8:8">
      <c r="H482" s="5"/>
    </row>
    <row r="483" spans="8:8">
      <c r="H483" s="5"/>
    </row>
    <row r="484" spans="8:8">
      <c r="H484" s="5"/>
    </row>
    <row r="485" spans="8:8">
      <c r="H485" s="5"/>
    </row>
    <row r="486" spans="8:8">
      <c r="H486" s="5"/>
    </row>
    <row r="487" spans="8:8">
      <c r="H487" s="5"/>
    </row>
    <row r="488" spans="8:8">
      <c r="H488" s="5"/>
    </row>
    <row r="489" spans="8:8">
      <c r="H489" s="5"/>
    </row>
    <row r="490" spans="8:8">
      <c r="H490" s="5"/>
    </row>
    <row r="491" spans="8:8">
      <c r="H491" s="5"/>
    </row>
    <row r="492" spans="8:8">
      <c r="H492" s="5"/>
    </row>
    <row r="493" spans="8:8">
      <c r="H493" s="5"/>
    </row>
    <row r="494" spans="8:8">
      <c r="H494" s="5"/>
    </row>
    <row r="495" spans="8:8">
      <c r="H495" s="5"/>
    </row>
    <row r="496" spans="8:8">
      <c r="H496" s="5"/>
    </row>
    <row r="497" spans="8:8">
      <c r="H497" s="5"/>
    </row>
    <row r="498" spans="8:8">
      <c r="H498" s="5"/>
    </row>
    <row r="499" spans="8:8">
      <c r="H499" s="5"/>
    </row>
    <row r="500" spans="8:8">
      <c r="H500" s="5"/>
    </row>
    <row r="501" spans="8:8">
      <c r="H501" s="5"/>
    </row>
    <row r="502" spans="8:8">
      <c r="H502" s="5"/>
    </row>
    <row r="503" spans="8:8">
      <c r="H503" s="5"/>
    </row>
    <row r="504" spans="8:8">
      <c r="H504" s="5"/>
    </row>
    <row r="505" spans="8:8">
      <c r="H505" s="5"/>
    </row>
    <row r="506" spans="8:8">
      <c r="H506" s="5"/>
    </row>
    <row r="507" spans="8:8">
      <c r="H507" s="5"/>
    </row>
    <row r="508" spans="8:8">
      <c r="H508" s="5"/>
    </row>
    <row r="509" spans="8:8">
      <c r="H509" s="5"/>
    </row>
    <row r="510" spans="8:8">
      <c r="H510" s="5"/>
    </row>
    <row r="511" spans="8:8">
      <c r="H511" s="5"/>
    </row>
    <row r="512" spans="8:8">
      <c r="H512" s="5"/>
    </row>
    <row r="513" spans="8:8">
      <c r="H513" s="5"/>
    </row>
    <row r="514" spans="8:8">
      <c r="H514" s="5"/>
    </row>
    <row r="515" spans="8:8">
      <c r="H515" s="5"/>
    </row>
    <row r="516" spans="8:8">
      <c r="H516" s="5"/>
    </row>
    <row r="517" spans="8:8">
      <c r="H517" s="5"/>
    </row>
    <row r="518" spans="8:8">
      <c r="H518" s="5"/>
    </row>
    <row r="519" spans="8:8">
      <c r="H519" s="5"/>
    </row>
    <row r="520" spans="8:8">
      <c r="H520" s="5"/>
    </row>
    <row r="521" spans="8:8">
      <c r="H521" s="5"/>
    </row>
    <row r="522" spans="8:8">
      <c r="H522" s="5"/>
    </row>
    <row r="523" spans="8:8">
      <c r="H523" s="5"/>
    </row>
    <row r="524" spans="8:8">
      <c r="H524" s="5"/>
    </row>
    <row r="525" spans="8:8">
      <c r="H525" s="5"/>
    </row>
    <row r="526" spans="8:8">
      <c r="H526" s="5"/>
    </row>
    <row r="527" spans="8:8">
      <c r="H527" s="5"/>
    </row>
    <row r="528" spans="8:8">
      <c r="H528" s="5"/>
    </row>
    <row r="529" spans="8:8">
      <c r="H529" s="5"/>
    </row>
    <row r="530" spans="8:8">
      <c r="H530" s="5"/>
    </row>
    <row r="531" spans="8:8">
      <c r="H531" s="5"/>
    </row>
    <row r="532" spans="8:8">
      <c r="H532" s="5"/>
    </row>
    <row r="533" spans="8:8">
      <c r="H533" s="5"/>
    </row>
    <row r="534" spans="8:8">
      <c r="H534" s="5"/>
    </row>
    <row r="535" spans="8:8">
      <c r="H535" s="5"/>
    </row>
    <row r="536" spans="8:8">
      <c r="H536" s="5"/>
    </row>
    <row r="537" spans="8:8">
      <c r="H537" s="5"/>
    </row>
    <row r="538" spans="8:8">
      <c r="H538" s="5"/>
    </row>
    <row r="539" spans="8:8">
      <c r="H539" s="5"/>
    </row>
    <row r="540" spans="8:8">
      <c r="H540" s="5"/>
    </row>
    <row r="541" spans="8:8">
      <c r="H541" s="5"/>
    </row>
    <row r="542" spans="8:8">
      <c r="H542" s="5"/>
    </row>
    <row r="543" spans="8:8">
      <c r="H543" s="5"/>
    </row>
    <row r="544" spans="8:8">
      <c r="H544" s="5"/>
    </row>
    <row r="545" spans="8:8">
      <c r="H545" s="5"/>
    </row>
    <row r="546" spans="8:8">
      <c r="H546" s="5"/>
    </row>
    <row r="547" spans="8:8">
      <c r="H547" s="5"/>
    </row>
    <row r="548" spans="8:8">
      <c r="H548" s="5"/>
    </row>
    <row r="549" spans="8:8">
      <c r="H549" s="5"/>
    </row>
    <row r="550" spans="8:8">
      <c r="H550" s="5"/>
    </row>
    <row r="551" spans="8:8">
      <c r="H551" s="5"/>
    </row>
    <row r="552" spans="8:8">
      <c r="H552" s="5"/>
    </row>
    <row r="553" spans="8:8">
      <c r="H553" s="5"/>
    </row>
    <row r="554" spans="8:8">
      <c r="H554" s="5"/>
    </row>
    <row r="555" spans="8:8">
      <c r="H555" s="5"/>
    </row>
    <row r="556" spans="8:8">
      <c r="H556" s="5"/>
    </row>
    <row r="557" spans="8:8">
      <c r="H557" s="5"/>
    </row>
    <row r="558" spans="8:8">
      <c r="H558" s="5"/>
    </row>
    <row r="559" spans="8:8">
      <c r="H559" s="5"/>
    </row>
    <row r="560" spans="8:8">
      <c r="H560" s="5"/>
    </row>
    <row r="561" spans="8:8">
      <c r="H561" s="5"/>
    </row>
    <row r="562" spans="8:8">
      <c r="H562" s="5"/>
    </row>
    <row r="563" spans="8:8">
      <c r="H563" s="5"/>
    </row>
    <row r="564" spans="8:8">
      <c r="H564" s="5"/>
    </row>
    <row r="565" spans="8:8">
      <c r="H565" s="5"/>
    </row>
    <row r="566" spans="8:8">
      <c r="H566" s="5"/>
    </row>
    <row r="567" spans="8:8">
      <c r="H567" s="5"/>
    </row>
    <row r="568" spans="8:8">
      <c r="H568" s="5"/>
    </row>
    <row r="569" spans="8:8">
      <c r="H569" s="5"/>
    </row>
    <row r="570" spans="8:8">
      <c r="H570" s="5"/>
    </row>
    <row r="571" spans="8:8">
      <c r="H571" s="5"/>
    </row>
    <row r="572" spans="8:8">
      <c r="H572" s="5"/>
    </row>
    <row r="573" spans="8:8">
      <c r="H573" s="5"/>
    </row>
    <row r="574" spans="8:8">
      <c r="H574" s="5"/>
    </row>
    <row r="575" spans="8:8">
      <c r="H575" s="5"/>
    </row>
    <row r="576" spans="8:8">
      <c r="H576" s="5"/>
    </row>
    <row r="577" spans="8:8">
      <c r="H577" s="5"/>
    </row>
    <row r="578" spans="8:8">
      <c r="H578" s="5"/>
    </row>
    <row r="579" spans="8:8">
      <c r="H579" s="5"/>
    </row>
    <row r="580" spans="8:8">
      <c r="H580" s="5"/>
    </row>
    <row r="581" spans="8:8">
      <c r="H581" s="5"/>
    </row>
    <row r="582" spans="8:8">
      <c r="H582" s="5"/>
    </row>
    <row r="583" spans="8:8">
      <c r="H583" s="5"/>
    </row>
    <row r="584" spans="8:8">
      <c r="H584" s="5"/>
    </row>
    <row r="585" spans="8:8">
      <c r="H585" s="5"/>
    </row>
    <row r="586" spans="8:8">
      <c r="H586" s="5"/>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tabColor theme="3" tint="0.59999389629810485"/>
  </sheetPr>
  <dimension ref="B1:K61"/>
  <sheetViews>
    <sheetView zoomScale="90" zoomScaleNormal="90" zoomScalePageLayoutView="125" workbookViewId="0">
      <selection activeCell="C44" sqref="C44"/>
    </sheetView>
  </sheetViews>
  <sheetFormatPr baseColWidth="10" defaultColWidth="10.7109375" defaultRowHeight="12.75"/>
  <cols>
    <col min="1" max="1" width="0.7109375" style="6" customWidth="1"/>
    <col min="2" max="2" width="10.7109375" style="6"/>
    <col min="3" max="3" width="21" style="6" customWidth="1"/>
    <col min="4" max="4" width="59.140625" style="6" customWidth="1"/>
    <col min="5" max="5" width="61.140625" style="6" customWidth="1"/>
    <col min="6" max="6" width="15.28515625" style="6" customWidth="1"/>
    <col min="7" max="16384" width="10.7109375" style="6"/>
  </cols>
  <sheetData>
    <row r="1" spans="2:10" ht="13.5" thickBot="1"/>
    <row r="2" spans="2:10" ht="28.9" customHeight="1">
      <c r="C2" s="55" t="s">
        <v>211</v>
      </c>
      <c r="D2" s="173" t="s">
        <v>210</v>
      </c>
      <c r="E2" s="174"/>
    </row>
    <row r="3" spans="2:10" ht="45.75" customHeight="1">
      <c r="C3" s="56" t="s">
        <v>212</v>
      </c>
      <c r="D3" s="169" t="s">
        <v>203</v>
      </c>
      <c r="E3" s="170"/>
    </row>
    <row r="4" spans="2:10" ht="21.75" customHeight="1">
      <c r="C4" s="56" t="s">
        <v>216</v>
      </c>
      <c r="D4" s="169" t="s">
        <v>204</v>
      </c>
      <c r="E4" s="170"/>
    </row>
    <row r="5" spans="2:10" ht="34.5" customHeight="1">
      <c r="C5" s="56" t="s">
        <v>213</v>
      </c>
      <c r="D5" s="169" t="s">
        <v>205</v>
      </c>
      <c r="E5" s="170"/>
    </row>
    <row r="6" spans="2:10" ht="57.75" customHeight="1">
      <c r="C6" s="56" t="s">
        <v>214</v>
      </c>
      <c r="D6" s="169" t="s">
        <v>206</v>
      </c>
      <c r="E6" s="170"/>
    </row>
    <row r="7" spans="2:10" ht="31.5" customHeight="1">
      <c r="C7" s="56" t="s">
        <v>215</v>
      </c>
      <c r="D7" s="169" t="s">
        <v>207</v>
      </c>
      <c r="E7" s="170"/>
    </row>
    <row r="8" spans="2:10" ht="30.75" customHeight="1">
      <c r="C8" s="56" t="s">
        <v>217</v>
      </c>
      <c r="D8" s="169" t="s">
        <v>208</v>
      </c>
      <c r="E8" s="170"/>
    </row>
    <row r="9" spans="2:10" ht="45.75" customHeight="1" thickBot="1">
      <c r="C9" s="57" t="s">
        <v>218</v>
      </c>
      <c r="D9" s="171" t="s">
        <v>209</v>
      </c>
      <c r="E9" s="172"/>
    </row>
    <row r="10" spans="2:10" ht="13.5" thickBot="1"/>
    <row r="11" spans="2:10" ht="13.5" thickBot="1">
      <c r="B11" s="180" t="s">
        <v>103</v>
      </c>
      <c r="C11" s="181"/>
      <c r="D11" s="181"/>
      <c r="E11" s="182"/>
    </row>
    <row r="12" spans="2:10" ht="15.75" thickBot="1">
      <c r="B12" s="35" t="s">
        <v>38</v>
      </c>
      <c r="C12" s="36" t="s">
        <v>105</v>
      </c>
      <c r="D12" s="37" t="s">
        <v>55</v>
      </c>
      <c r="E12" s="37" t="s">
        <v>56</v>
      </c>
    </row>
    <row r="13" spans="2:10" ht="37.5" customHeight="1">
      <c r="B13" s="194">
        <v>5</v>
      </c>
      <c r="C13" s="189" t="s">
        <v>98</v>
      </c>
      <c r="D13" s="18" t="s">
        <v>57</v>
      </c>
      <c r="E13" s="24" t="s">
        <v>61</v>
      </c>
      <c r="F13" s="71"/>
      <c r="J13" s="7"/>
    </row>
    <row r="14" spans="2:10" ht="33" customHeight="1">
      <c r="B14" s="192"/>
      <c r="C14" s="189"/>
      <c r="D14" s="18" t="s">
        <v>58</v>
      </c>
      <c r="E14" s="20" t="s">
        <v>62</v>
      </c>
      <c r="F14" s="72"/>
    </row>
    <row r="15" spans="2:10" ht="32.25" customHeight="1">
      <c r="B15" s="192"/>
      <c r="C15" s="189"/>
      <c r="D15" s="18" t="s">
        <v>59</v>
      </c>
      <c r="E15" s="20" t="s">
        <v>63</v>
      </c>
      <c r="F15" s="72"/>
    </row>
    <row r="16" spans="2:10" ht="32.25" customHeight="1">
      <c r="B16" s="192"/>
      <c r="C16" s="189"/>
      <c r="D16" s="183" t="s">
        <v>60</v>
      </c>
      <c r="E16" s="20" t="s">
        <v>64</v>
      </c>
      <c r="F16" s="72"/>
    </row>
    <row r="17" spans="2:9" ht="30.75" customHeight="1" thickBot="1">
      <c r="B17" s="193"/>
      <c r="C17" s="190"/>
      <c r="D17" s="184"/>
      <c r="E17" s="73" t="s">
        <v>65</v>
      </c>
      <c r="F17" s="72"/>
    </row>
    <row r="18" spans="2:9" ht="26.25" customHeight="1">
      <c r="B18" s="194">
        <v>4</v>
      </c>
      <c r="C18" s="191" t="s">
        <v>99</v>
      </c>
      <c r="D18" s="24" t="s">
        <v>66</v>
      </c>
      <c r="E18" s="24" t="s">
        <v>70</v>
      </c>
      <c r="F18" s="72"/>
      <c r="G18" s="17"/>
      <c r="H18" s="17"/>
      <c r="I18" s="17"/>
    </row>
    <row r="19" spans="2:9" ht="33" customHeight="1">
      <c r="B19" s="192"/>
      <c r="C19" s="192"/>
      <c r="D19" s="20" t="s">
        <v>67</v>
      </c>
      <c r="E19" s="20" t="s">
        <v>71</v>
      </c>
      <c r="F19" s="72"/>
    </row>
    <row r="20" spans="2:9" ht="44.25" thickBot="1">
      <c r="B20" s="192"/>
      <c r="C20" s="192"/>
      <c r="D20" s="20" t="s">
        <v>68</v>
      </c>
      <c r="E20" s="73" t="s">
        <v>72</v>
      </c>
      <c r="F20" s="72"/>
    </row>
    <row r="21" spans="2:9" ht="33" customHeight="1">
      <c r="B21" s="192"/>
      <c r="C21" s="192"/>
      <c r="D21" s="183" t="s">
        <v>69</v>
      </c>
      <c r="E21" s="18" t="s">
        <v>73</v>
      </c>
    </row>
    <row r="22" spans="2:9" ht="30" thickBot="1">
      <c r="B22" s="193"/>
      <c r="C22" s="193"/>
      <c r="D22" s="184"/>
      <c r="E22" s="23" t="s">
        <v>74</v>
      </c>
    </row>
    <row r="23" spans="2:9" ht="29.25">
      <c r="B23" s="194">
        <v>3</v>
      </c>
      <c r="C23" s="191" t="s">
        <v>100</v>
      </c>
      <c r="D23" s="24" t="s">
        <v>75</v>
      </c>
      <c r="E23" s="25" t="s">
        <v>78</v>
      </c>
    </row>
    <row r="24" spans="2:9" ht="43.5">
      <c r="B24" s="192"/>
      <c r="C24" s="192"/>
      <c r="D24" s="20" t="s">
        <v>76</v>
      </c>
      <c r="E24" s="18" t="s">
        <v>79</v>
      </c>
    </row>
    <row r="25" spans="2:9" ht="29.25">
      <c r="B25" s="192"/>
      <c r="C25" s="192"/>
      <c r="D25" s="183" t="s">
        <v>77</v>
      </c>
      <c r="E25" s="18" t="s">
        <v>80</v>
      </c>
    </row>
    <row r="26" spans="2:9" ht="15">
      <c r="B26" s="192"/>
      <c r="C26" s="192"/>
      <c r="D26" s="183"/>
      <c r="E26" s="18" t="s">
        <v>81</v>
      </c>
    </row>
    <row r="27" spans="2:9" ht="29.25">
      <c r="B27" s="192"/>
      <c r="C27" s="192"/>
      <c r="D27" s="187" t="s">
        <v>106</v>
      </c>
      <c r="E27" s="19" t="s">
        <v>82</v>
      </c>
    </row>
    <row r="28" spans="2:9" ht="15.75" thickBot="1">
      <c r="B28" s="193"/>
      <c r="C28" s="193"/>
      <c r="D28" s="188"/>
      <c r="E28" s="19" t="s">
        <v>83</v>
      </c>
    </row>
    <row r="29" spans="2:9" ht="29.25">
      <c r="B29" s="194">
        <v>2</v>
      </c>
      <c r="C29" s="191" t="s">
        <v>101</v>
      </c>
      <c r="D29" s="29" t="s">
        <v>84</v>
      </c>
      <c r="E29" s="26" t="s">
        <v>170</v>
      </c>
    </row>
    <row r="30" spans="2:9" ht="29.25">
      <c r="B30" s="192"/>
      <c r="C30" s="192"/>
      <c r="D30" s="30" t="s">
        <v>85</v>
      </c>
      <c r="E30" s="21" t="s">
        <v>88</v>
      </c>
    </row>
    <row r="31" spans="2:9" ht="48.75" customHeight="1">
      <c r="B31" s="192"/>
      <c r="C31" s="192"/>
      <c r="D31" s="30" t="s">
        <v>86</v>
      </c>
      <c r="E31" s="21" t="s">
        <v>89</v>
      </c>
    </row>
    <row r="32" spans="2:9" ht="30" thickBot="1">
      <c r="B32" s="193"/>
      <c r="C32" s="193"/>
      <c r="D32" s="31" t="s">
        <v>87</v>
      </c>
      <c r="E32" s="22" t="s">
        <v>90</v>
      </c>
    </row>
    <row r="33" spans="2:11" ht="15">
      <c r="B33" s="194">
        <v>1</v>
      </c>
      <c r="C33" s="191" t="s">
        <v>102</v>
      </c>
      <c r="D33" s="26" t="s">
        <v>91</v>
      </c>
      <c r="E33" s="27" t="s">
        <v>95</v>
      </c>
    </row>
    <row r="34" spans="2:11" ht="29.25">
      <c r="B34" s="192"/>
      <c r="C34" s="192"/>
      <c r="D34" s="21" t="s">
        <v>92</v>
      </c>
      <c r="E34" s="19" t="s">
        <v>96</v>
      </c>
    </row>
    <row r="35" spans="2:11" ht="29.25">
      <c r="B35" s="192"/>
      <c r="C35" s="192"/>
      <c r="D35" s="21" t="s">
        <v>93</v>
      </c>
      <c r="E35" s="185" t="s">
        <v>97</v>
      </c>
    </row>
    <row r="36" spans="2:11" ht="15.75" thickBot="1">
      <c r="B36" s="193"/>
      <c r="C36" s="193"/>
      <c r="D36" s="22" t="s">
        <v>94</v>
      </c>
      <c r="E36" s="186"/>
    </row>
    <row r="37" spans="2:11" ht="13.5" thickBot="1"/>
    <row r="38" spans="2:11" ht="13.5" thickBot="1">
      <c r="B38" s="180" t="s">
        <v>104</v>
      </c>
      <c r="C38" s="181"/>
      <c r="D38" s="181"/>
      <c r="E38" s="182"/>
    </row>
    <row r="39" spans="2:11" ht="13.5" thickBot="1">
      <c r="B39" s="33" t="s">
        <v>38</v>
      </c>
      <c r="C39" s="34" t="s">
        <v>105</v>
      </c>
      <c r="D39" s="34" t="s">
        <v>39</v>
      </c>
      <c r="E39" s="34" t="s">
        <v>40</v>
      </c>
    </row>
    <row r="40" spans="2:11" ht="26.25" thickBot="1">
      <c r="B40" s="28">
        <v>5</v>
      </c>
      <c r="C40" s="14" t="s">
        <v>41</v>
      </c>
      <c r="D40" s="14" t="s">
        <v>42</v>
      </c>
      <c r="E40" s="14" t="s">
        <v>43</v>
      </c>
    </row>
    <row r="41" spans="2:11" ht="26.25" thickBot="1">
      <c r="B41" s="28">
        <v>4</v>
      </c>
      <c r="C41" s="14" t="s">
        <v>44</v>
      </c>
      <c r="D41" s="14" t="s">
        <v>45</v>
      </c>
      <c r="E41" s="14" t="s">
        <v>46</v>
      </c>
    </row>
    <row r="42" spans="2:11" ht="13.5" thickBot="1">
      <c r="B42" s="28">
        <v>3</v>
      </c>
      <c r="C42" s="14" t="s">
        <v>47</v>
      </c>
      <c r="D42" s="14" t="s">
        <v>48</v>
      </c>
      <c r="E42" s="14" t="s">
        <v>49</v>
      </c>
    </row>
    <row r="43" spans="2:11" ht="13.5" thickBot="1">
      <c r="B43" s="28">
        <v>2</v>
      </c>
      <c r="C43" s="14" t="s">
        <v>50</v>
      </c>
      <c r="D43" s="14" t="s">
        <v>51</v>
      </c>
      <c r="E43" s="14" t="s">
        <v>52</v>
      </c>
    </row>
    <row r="44" spans="2:11" ht="26.25" thickBot="1">
      <c r="B44" s="28">
        <v>1</v>
      </c>
      <c r="C44" s="14" t="s">
        <v>53</v>
      </c>
      <c r="D44" s="14" t="s">
        <v>54</v>
      </c>
      <c r="E44" s="14" t="s">
        <v>171</v>
      </c>
    </row>
    <row r="46" spans="2:11" ht="39.75" customHeight="1">
      <c r="C46" s="38" t="s">
        <v>6</v>
      </c>
      <c r="D46" s="177" t="s">
        <v>107</v>
      </c>
      <c r="E46" s="177"/>
      <c r="F46" s="177"/>
      <c r="G46" s="177"/>
      <c r="H46" s="32"/>
      <c r="I46" s="11"/>
      <c r="J46" s="11"/>
      <c r="K46" s="11"/>
    </row>
    <row r="47" spans="2:11" ht="24" customHeight="1">
      <c r="C47" s="38"/>
      <c r="D47" s="32"/>
      <c r="E47" s="32"/>
      <c r="F47" s="32"/>
      <c r="G47" s="32"/>
      <c r="H47" s="32"/>
      <c r="I47" s="11"/>
      <c r="J47" s="11"/>
      <c r="K47" s="11"/>
    </row>
    <row r="49" spans="3:11" ht="15.75" customHeight="1">
      <c r="C49" s="176" t="s">
        <v>7</v>
      </c>
      <c r="D49" s="178" t="s">
        <v>110</v>
      </c>
      <c r="E49" s="178"/>
      <c r="F49" s="178"/>
      <c r="G49" s="178"/>
      <c r="H49" s="16"/>
    </row>
    <row r="50" spans="3:11" ht="24" customHeight="1">
      <c r="C50" s="176"/>
      <c r="D50" s="179" t="s">
        <v>108</v>
      </c>
      <c r="E50" s="179"/>
      <c r="F50" s="179"/>
      <c r="G50" s="179"/>
      <c r="H50" s="39"/>
    </row>
    <row r="51" spans="3:11" ht="35.25" customHeight="1">
      <c r="C51" s="176"/>
      <c r="D51" s="179" t="s">
        <v>109</v>
      </c>
      <c r="E51" s="179"/>
      <c r="F51" s="179"/>
      <c r="G51" s="179"/>
      <c r="H51" s="40"/>
      <c r="I51" s="11"/>
      <c r="J51" s="11"/>
      <c r="K51" s="11"/>
    </row>
    <row r="52" spans="3:11">
      <c r="C52" s="11"/>
      <c r="D52" s="175"/>
      <c r="E52" s="175"/>
      <c r="F52" s="175"/>
      <c r="G52" s="175"/>
      <c r="H52" s="175"/>
      <c r="I52" s="11"/>
      <c r="J52" s="11"/>
      <c r="K52" s="11"/>
    </row>
    <row r="53" spans="3:11">
      <c r="C53" s="11"/>
      <c r="D53" s="11"/>
      <c r="E53" s="11"/>
      <c r="F53" s="11"/>
      <c r="G53" s="11"/>
      <c r="H53" s="11"/>
      <c r="I53" s="11"/>
      <c r="J53" s="11"/>
      <c r="K53" s="11"/>
    </row>
    <row r="57" spans="3:11">
      <c r="C57" s="16"/>
      <c r="D57" s="16"/>
      <c r="E57" s="16"/>
    </row>
    <row r="58" spans="3:11">
      <c r="C58" s="16"/>
      <c r="D58" s="16"/>
      <c r="E58" s="16"/>
    </row>
    <row r="59" spans="3:11">
      <c r="C59" s="16"/>
      <c r="D59" s="16"/>
      <c r="E59" s="16"/>
    </row>
    <row r="60" spans="3:11">
      <c r="C60" s="16"/>
      <c r="D60" s="16"/>
      <c r="E60" s="16"/>
    </row>
    <row r="61" spans="3:11">
      <c r="C61" s="16"/>
      <c r="D61" s="16"/>
      <c r="E61" s="16"/>
    </row>
  </sheetData>
  <mergeCells count="31">
    <mergeCell ref="B38:E38"/>
    <mergeCell ref="B13:B17"/>
    <mergeCell ref="B18:B22"/>
    <mergeCell ref="B23:B28"/>
    <mergeCell ref="B29:B32"/>
    <mergeCell ref="B33:B36"/>
    <mergeCell ref="B11:E11"/>
    <mergeCell ref="D16:D17"/>
    <mergeCell ref="E35:E36"/>
    <mergeCell ref="D27:D28"/>
    <mergeCell ref="D25:D26"/>
    <mergeCell ref="D21:D22"/>
    <mergeCell ref="C13:C17"/>
    <mergeCell ref="C18:C22"/>
    <mergeCell ref="C23:C28"/>
    <mergeCell ref="C29:C32"/>
    <mergeCell ref="C33:C36"/>
    <mergeCell ref="D52:H52"/>
    <mergeCell ref="C49:C51"/>
    <mergeCell ref="D46:G46"/>
    <mergeCell ref="D49:G49"/>
    <mergeCell ref="D50:G50"/>
    <mergeCell ref="D51:G51"/>
    <mergeCell ref="D7:E7"/>
    <mergeCell ref="D8:E8"/>
    <mergeCell ref="D9:E9"/>
    <mergeCell ref="D2:E2"/>
    <mergeCell ref="D3:E3"/>
    <mergeCell ref="D4:E4"/>
    <mergeCell ref="D5:E5"/>
    <mergeCell ref="D6:E6"/>
  </mergeCells>
  <phoneticPr fontId="0" type="noConversion"/>
  <pageMargins left="0.75" right="0.75" top="1" bottom="1" header="0" footer="0"/>
  <pageSetup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tabColor theme="3" tint="0.39997558519241921"/>
  </sheetPr>
  <dimension ref="A1:G26"/>
  <sheetViews>
    <sheetView zoomScale="110" zoomScaleNormal="110" workbookViewId="0">
      <selection activeCell="N8" sqref="N8"/>
    </sheetView>
  </sheetViews>
  <sheetFormatPr baseColWidth="10" defaultRowHeight="12.75"/>
  <cols>
    <col min="1" max="1" width="25.28515625" customWidth="1"/>
    <col min="2" max="2" width="25.42578125" customWidth="1"/>
    <col min="6" max="6" width="16.42578125" customWidth="1"/>
  </cols>
  <sheetData>
    <row r="1" spans="1:7" ht="21.75" customHeight="1">
      <c r="A1" s="195"/>
      <c r="B1" s="198" t="s">
        <v>35</v>
      </c>
      <c r="C1" s="198"/>
      <c r="D1" s="198"/>
      <c r="E1" s="201" t="s">
        <v>201</v>
      </c>
      <c r="F1" s="202"/>
    </row>
    <row r="2" spans="1:7" ht="22.5" customHeight="1">
      <c r="A2" s="196"/>
      <c r="B2" s="199"/>
      <c r="C2" s="199"/>
      <c r="D2" s="199"/>
      <c r="E2" s="203" t="s">
        <v>36</v>
      </c>
      <c r="F2" s="204"/>
    </row>
    <row r="3" spans="1:7" ht="24" customHeight="1" thickBot="1">
      <c r="A3" s="197"/>
      <c r="B3" s="200"/>
      <c r="C3" s="200"/>
      <c r="D3" s="200"/>
      <c r="E3" s="205" t="s">
        <v>274</v>
      </c>
      <c r="F3" s="206"/>
    </row>
    <row r="4" spans="1:7">
      <c r="A4" s="226"/>
      <c r="B4" s="226"/>
      <c r="C4" s="226"/>
      <c r="D4" s="226"/>
      <c r="E4" s="226"/>
      <c r="F4" s="226"/>
    </row>
    <row r="5" spans="1:7">
      <c r="A5" s="213"/>
      <c r="B5" s="214"/>
      <c r="C5" s="214"/>
      <c r="D5" s="214"/>
      <c r="E5" s="214"/>
      <c r="F5" s="214"/>
    </row>
    <row r="6" spans="1:7" ht="13.5" thickBot="1"/>
    <row r="7" spans="1:7" ht="15">
      <c r="A7" s="49" t="s">
        <v>18</v>
      </c>
      <c r="B7" s="50" t="s">
        <v>19</v>
      </c>
      <c r="C7" s="216" t="s">
        <v>37</v>
      </c>
      <c r="D7" s="216"/>
      <c r="E7" s="216"/>
      <c r="F7" s="217"/>
    </row>
    <row r="8" spans="1:7" ht="41.25" customHeight="1">
      <c r="A8" s="225" t="s">
        <v>20</v>
      </c>
      <c r="B8" s="15" t="s">
        <v>193</v>
      </c>
      <c r="C8" s="218" t="s">
        <v>262</v>
      </c>
      <c r="D8" s="219"/>
      <c r="E8" s="219"/>
      <c r="F8" s="220"/>
      <c r="G8" s="47"/>
    </row>
    <row r="9" spans="1:7" ht="39.75" customHeight="1">
      <c r="A9" s="225"/>
      <c r="B9" s="15" t="s">
        <v>21</v>
      </c>
      <c r="C9" s="218" t="s">
        <v>265</v>
      </c>
      <c r="D9" s="219"/>
      <c r="E9" s="219"/>
      <c r="F9" s="220"/>
      <c r="G9" s="48"/>
    </row>
    <row r="10" spans="1:7" ht="36" customHeight="1">
      <c r="A10" s="225"/>
      <c r="B10" s="15" t="s">
        <v>22</v>
      </c>
      <c r="C10" s="221" t="s">
        <v>266</v>
      </c>
      <c r="D10" s="219"/>
      <c r="E10" s="219"/>
      <c r="F10" s="220"/>
      <c r="G10" s="48"/>
    </row>
    <row r="11" spans="1:7" ht="19.5" customHeight="1">
      <c r="A11" s="225"/>
      <c r="B11" s="15" t="s">
        <v>23</v>
      </c>
      <c r="C11" s="222" t="s">
        <v>242</v>
      </c>
      <c r="D11" s="223"/>
      <c r="E11" s="223"/>
      <c r="F11" s="224"/>
      <c r="G11" s="48"/>
    </row>
    <row r="12" spans="1:7" ht="19.5" customHeight="1">
      <c r="A12" s="225"/>
      <c r="B12" s="15" t="s">
        <v>24</v>
      </c>
      <c r="C12" s="222" t="s">
        <v>243</v>
      </c>
      <c r="D12" s="223"/>
      <c r="E12" s="223"/>
      <c r="F12" s="224"/>
      <c r="G12" s="48"/>
    </row>
    <row r="13" spans="1:7" ht="39" customHeight="1">
      <c r="A13" s="225"/>
      <c r="B13" s="15" t="s">
        <v>25</v>
      </c>
      <c r="C13" s="218" t="s">
        <v>267</v>
      </c>
      <c r="D13" s="219"/>
      <c r="E13" s="219"/>
      <c r="F13" s="220"/>
      <c r="G13" s="48"/>
    </row>
    <row r="14" spans="1:7" ht="32.25" customHeight="1">
      <c r="A14" s="225"/>
      <c r="B14" s="15" t="s">
        <v>26</v>
      </c>
      <c r="C14" s="218" t="s">
        <v>244</v>
      </c>
      <c r="D14" s="219"/>
      <c r="E14" s="219"/>
      <c r="F14" s="220"/>
      <c r="G14" s="48"/>
    </row>
    <row r="15" spans="1:7" ht="54" customHeight="1">
      <c r="A15" s="225" t="s">
        <v>27</v>
      </c>
      <c r="B15" s="15" t="s">
        <v>194</v>
      </c>
      <c r="C15" s="221" t="s">
        <v>268</v>
      </c>
      <c r="D15" s="219"/>
      <c r="E15" s="219"/>
      <c r="F15" s="220"/>
      <c r="G15" s="48"/>
    </row>
    <row r="16" spans="1:7" ht="64.150000000000006" customHeight="1">
      <c r="A16" s="225"/>
      <c r="B16" s="15" t="s">
        <v>28</v>
      </c>
      <c r="C16" s="218" t="s">
        <v>269</v>
      </c>
      <c r="D16" s="219"/>
      <c r="E16" s="219"/>
      <c r="F16" s="220"/>
      <c r="G16" s="48"/>
    </row>
    <row r="17" spans="1:7" ht="57" customHeight="1">
      <c r="A17" s="225"/>
      <c r="B17" s="15" t="s">
        <v>29</v>
      </c>
      <c r="C17" s="221" t="s">
        <v>263</v>
      </c>
      <c r="D17" s="219"/>
      <c r="E17" s="219"/>
      <c r="F17" s="220"/>
      <c r="G17" s="48"/>
    </row>
    <row r="18" spans="1:7" ht="39.75" customHeight="1">
      <c r="A18" s="225"/>
      <c r="B18" s="15" t="s">
        <v>30</v>
      </c>
      <c r="C18" s="218" t="s">
        <v>245</v>
      </c>
      <c r="D18" s="219"/>
      <c r="E18" s="219"/>
      <c r="F18" s="220"/>
      <c r="G18" s="48"/>
    </row>
    <row r="19" spans="1:7" ht="32.25" customHeight="1">
      <c r="A19" s="225"/>
      <c r="B19" s="15" t="s">
        <v>31</v>
      </c>
      <c r="C19" s="218" t="s">
        <v>246</v>
      </c>
      <c r="D19" s="219"/>
      <c r="E19" s="219"/>
      <c r="F19" s="220"/>
      <c r="G19" s="48"/>
    </row>
    <row r="20" spans="1:7" ht="15">
      <c r="A20" s="225"/>
      <c r="B20" s="15" t="s">
        <v>32</v>
      </c>
      <c r="C20" s="227" t="s">
        <v>247</v>
      </c>
      <c r="D20" s="228"/>
      <c r="E20" s="228"/>
      <c r="F20" s="229"/>
      <c r="G20" s="48"/>
    </row>
    <row r="21" spans="1:7" ht="15.75" thickBot="1">
      <c r="A21" s="232"/>
      <c r="B21" s="51" t="s">
        <v>26</v>
      </c>
      <c r="C21" s="230" t="s">
        <v>244</v>
      </c>
      <c r="D21" s="230"/>
      <c r="E21" s="230"/>
      <c r="F21" s="231"/>
      <c r="G21" s="48"/>
    </row>
    <row r="22" spans="1:7" ht="15">
      <c r="A22" s="215"/>
      <c r="B22" s="215"/>
      <c r="C22" s="215"/>
      <c r="D22" s="215"/>
      <c r="E22" s="215"/>
      <c r="F22" s="215"/>
      <c r="G22" s="48"/>
    </row>
    <row r="23" spans="1:7" ht="15">
      <c r="A23" s="211"/>
      <c r="B23" s="211"/>
      <c r="C23" s="211"/>
      <c r="D23" s="211"/>
      <c r="E23" s="211"/>
      <c r="F23" s="211"/>
      <c r="G23" s="48"/>
    </row>
    <row r="24" spans="1:7" ht="13.5" thickBot="1">
      <c r="A24" s="212"/>
      <c r="B24" s="212"/>
      <c r="C24" s="212"/>
      <c r="D24" s="212"/>
      <c r="E24" s="212"/>
      <c r="F24" s="212"/>
    </row>
    <row r="25" spans="1:7" ht="15">
      <c r="A25" s="52" t="s">
        <v>33</v>
      </c>
      <c r="B25" s="207"/>
      <c r="C25" s="207"/>
      <c r="D25" s="207"/>
      <c r="E25" s="207"/>
      <c r="F25" s="208"/>
    </row>
    <row r="26" spans="1:7" ht="15.75" thickBot="1">
      <c r="A26" s="53" t="s">
        <v>34</v>
      </c>
      <c r="B26" s="209"/>
      <c r="C26" s="209"/>
      <c r="D26" s="209"/>
      <c r="E26" s="209"/>
      <c r="F26" s="210"/>
    </row>
  </sheetData>
  <mergeCells count="29">
    <mergeCell ref="A4:F4"/>
    <mergeCell ref="C14:F14"/>
    <mergeCell ref="C19:F19"/>
    <mergeCell ref="C20:F20"/>
    <mergeCell ref="C21:F21"/>
    <mergeCell ref="C17:F17"/>
    <mergeCell ref="A15:A21"/>
    <mergeCell ref="C16:F16"/>
    <mergeCell ref="B25:F25"/>
    <mergeCell ref="B26:F26"/>
    <mergeCell ref="A23:F23"/>
    <mergeCell ref="A24:F24"/>
    <mergeCell ref="A5:F5"/>
    <mergeCell ref="A22:F22"/>
    <mergeCell ref="C7:F7"/>
    <mergeCell ref="C8:F8"/>
    <mergeCell ref="C9:F9"/>
    <mergeCell ref="C10:F10"/>
    <mergeCell ref="C11:F11"/>
    <mergeCell ref="C12:F12"/>
    <mergeCell ref="C13:F13"/>
    <mergeCell ref="C18:F18"/>
    <mergeCell ref="C15:F15"/>
    <mergeCell ref="A8:A14"/>
    <mergeCell ref="A1:A3"/>
    <mergeCell ref="B1:D3"/>
    <mergeCell ref="E1:F1"/>
    <mergeCell ref="E2:F2"/>
    <mergeCell ref="E3:F3"/>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tabColor theme="3" tint="0.59999389629810485"/>
    <outlinePr summaryBelow="0"/>
    <pageSetUpPr fitToPage="1"/>
  </sheetPr>
  <dimension ref="A1:AC472"/>
  <sheetViews>
    <sheetView showGridLines="0" tabSelected="1" topLeftCell="H60" zoomScale="60" zoomScaleNormal="60" zoomScalePageLayoutView="75" workbookViewId="0">
      <selection activeCell="V17" sqref="V17"/>
    </sheetView>
  </sheetViews>
  <sheetFormatPr baseColWidth="10" defaultColWidth="9.140625" defaultRowHeight="14.25" outlineLevelRow="1"/>
  <cols>
    <col min="1" max="1" width="6.28515625" style="2" bestFit="1" customWidth="1"/>
    <col min="2" max="2" width="15.7109375" style="104" customWidth="1"/>
    <col min="3" max="3" width="12.28515625" style="2" customWidth="1"/>
    <col min="4" max="4" width="23.85546875" style="2" customWidth="1"/>
    <col min="5" max="5" width="11.140625" style="2" customWidth="1"/>
    <col min="6" max="6" width="15.42578125" style="2" customWidth="1"/>
    <col min="7" max="7" width="18.85546875" style="2" customWidth="1"/>
    <col min="8" max="8" width="13.140625" style="2" customWidth="1"/>
    <col min="9" max="9" width="14.85546875" style="2" customWidth="1"/>
    <col min="10" max="10" width="15.28515625" style="2" customWidth="1"/>
    <col min="11" max="11" width="16.5703125" style="2" customWidth="1"/>
    <col min="12" max="12" width="11.7109375" style="2" customWidth="1"/>
    <col min="13" max="13" width="22.5703125" style="2" customWidth="1"/>
    <col min="14" max="14" width="16.42578125" style="2" bestFit="1" customWidth="1"/>
    <col min="15" max="15" width="11.42578125" style="2" customWidth="1"/>
    <col min="16" max="16" width="16.28515625" style="2" customWidth="1"/>
    <col min="17" max="17" width="15.28515625" style="2" customWidth="1"/>
    <col min="18" max="18" width="15.85546875" style="78" customWidth="1"/>
    <col min="19" max="19" width="13" style="2" customWidth="1"/>
    <col min="20" max="20" width="12.42578125" style="74" customWidth="1"/>
    <col min="21" max="21" width="15.140625" style="2" bestFit="1" customWidth="1"/>
    <col min="22" max="22" width="48.140625" style="2" customWidth="1"/>
    <col min="23" max="16384" width="9.140625" style="4"/>
  </cols>
  <sheetData>
    <row r="1" spans="1:29" s="83" customFormat="1" ht="28.5" hidden="1">
      <c r="A1" s="54"/>
      <c r="B1" s="93" t="s">
        <v>195</v>
      </c>
      <c r="C1" s="54" t="s">
        <v>200</v>
      </c>
      <c r="D1" s="54" t="s">
        <v>196</v>
      </c>
      <c r="E1" s="54" t="s">
        <v>254</v>
      </c>
      <c r="F1" s="54" t="s">
        <v>197</v>
      </c>
      <c r="G1" s="54" t="s">
        <v>198</v>
      </c>
      <c r="H1" s="54" t="s">
        <v>199</v>
      </c>
      <c r="I1" s="54"/>
      <c r="J1" s="54"/>
      <c r="K1" s="54"/>
      <c r="L1" s="54"/>
      <c r="M1" s="54"/>
      <c r="N1" s="54"/>
      <c r="O1" s="54"/>
      <c r="P1" s="54"/>
      <c r="Q1" s="54"/>
      <c r="R1" s="77"/>
      <c r="S1" s="54"/>
      <c r="T1" s="75"/>
      <c r="U1" s="54"/>
      <c r="V1" s="54"/>
    </row>
    <row r="2" spans="1:29" ht="13.5" customHeight="1">
      <c r="A2" s="255"/>
      <c r="B2" s="256"/>
      <c r="C2" s="256"/>
      <c r="D2" s="256"/>
      <c r="E2" s="256"/>
      <c r="F2" s="256"/>
      <c r="G2" s="256"/>
      <c r="H2" s="257"/>
      <c r="I2" s="275" t="s">
        <v>164</v>
      </c>
      <c r="J2" s="276"/>
      <c r="K2" s="276"/>
      <c r="L2" s="276"/>
      <c r="M2" s="276"/>
      <c r="N2" s="276"/>
      <c r="O2" s="276"/>
      <c r="P2" s="276"/>
      <c r="Q2" s="276"/>
      <c r="R2" s="276"/>
      <c r="S2" s="276"/>
      <c r="T2" s="277"/>
      <c r="U2" s="267" t="s">
        <v>202</v>
      </c>
      <c r="V2" s="268"/>
    </row>
    <row r="3" spans="1:29" ht="13.5" customHeight="1">
      <c r="A3" s="258"/>
      <c r="B3" s="259"/>
      <c r="C3" s="259"/>
      <c r="D3" s="259"/>
      <c r="E3" s="259"/>
      <c r="F3" s="259"/>
      <c r="G3" s="259"/>
      <c r="H3" s="260"/>
      <c r="I3" s="278"/>
      <c r="J3" s="279"/>
      <c r="K3" s="279"/>
      <c r="L3" s="279"/>
      <c r="M3" s="279"/>
      <c r="N3" s="279"/>
      <c r="O3" s="279"/>
      <c r="P3" s="279"/>
      <c r="Q3" s="279"/>
      <c r="R3" s="279"/>
      <c r="S3" s="279"/>
      <c r="T3" s="280"/>
      <c r="U3" s="269"/>
      <c r="V3" s="270"/>
    </row>
    <row r="4" spans="1:29" ht="13.5" customHeight="1">
      <c r="A4" s="258"/>
      <c r="B4" s="259"/>
      <c r="C4" s="259"/>
      <c r="D4" s="259"/>
      <c r="E4" s="259"/>
      <c r="F4" s="259"/>
      <c r="G4" s="259"/>
      <c r="H4" s="260"/>
      <c r="I4" s="278"/>
      <c r="J4" s="279"/>
      <c r="K4" s="279"/>
      <c r="L4" s="279"/>
      <c r="M4" s="279"/>
      <c r="N4" s="279"/>
      <c r="O4" s="279"/>
      <c r="P4" s="279"/>
      <c r="Q4" s="279"/>
      <c r="R4" s="279"/>
      <c r="S4" s="279"/>
      <c r="T4" s="280"/>
      <c r="U4" s="267" t="s">
        <v>251</v>
      </c>
      <c r="V4" s="268"/>
    </row>
    <row r="5" spans="1:29" ht="13.5" customHeight="1">
      <c r="A5" s="258"/>
      <c r="B5" s="259"/>
      <c r="C5" s="259"/>
      <c r="D5" s="259"/>
      <c r="E5" s="259"/>
      <c r="F5" s="259"/>
      <c r="G5" s="259"/>
      <c r="H5" s="260"/>
      <c r="I5" s="278"/>
      <c r="J5" s="279"/>
      <c r="K5" s="279"/>
      <c r="L5" s="279"/>
      <c r="M5" s="279"/>
      <c r="N5" s="279"/>
      <c r="O5" s="279"/>
      <c r="P5" s="279"/>
      <c r="Q5" s="279"/>
      <c r="R5" s="279"/>
      <c r="S5" s="279"/>
      <c r="T5" s="280"/>
      <c r="U5" s="269"/>
      <c r="V5" s="270"/>
    </row>
    <row r="6" spans="1:29" ht="13.5" customHeight="1">
      <c r="A6" s="258"/>
      <c r="B6" s="259"/>
      <c r="C6" s="259"/>
      <c r="D6" s="259"/>
      <c r="E6" s="259"/>
      <c r="F6" s="259"/>
      <c r="G6" s="259"/>
      <c r="H6" s="260"/>
      <c r="I6" s="278"/>
      <c r="J6" s="279"/>
      <c r="K6" s="279"/>
      <c r="L6" s="279"/>
      <c r="M6" s="279"/>
      <c r="N6" s="279"/>
      <c r="O6" s="279"/>
      <c r="P6" s="279"/>
      <c r="Q6" s="279"/>
      <c r="R6" s="279"/>
      <c r="S6" s="279"/>
      <c r="T6" s="280"/>
      <c r="U6" s="271" t="s">
        <v>273</v>
      </c>
      <c r="V6" s="272"/>
    </row>
    <row r="7" spans="1:29" ht="14.25" customHeight="1">
      <c r="A7" s="261"/>
      <c r="B7" s="262"/>
      <c r="C7" s="262"/>
      <c r="D7" s="262"/>
      <c r="E7" s="262"/>
      <c r="F7" s="262"/>
      <c r="G7" s="262"/>
      <c r="H7" s="263"/>
      <c r="I7" s="281"/>
      <c r="J7" s="282"/>
      <c r="K7" s="282"/>
      <c r="L7" s="282"/>
      <c r="M7" s="282"/>
      <c r="N7" s="282"/>
      <c r="O7" s="282"/>
      <c r="P7" s="282"/>
      <c r="Q7" s="282"/>
      <c r="R7" s="282"/>
      <c r="S7" s="282"/>
      <c r="T7" s="283"/>
      <c r="U7" s="273"/>
      <c r="V7" s="274"/>
    </row>
    <row r="8" spans="1:29" ht="11.25" customHeight="1">
      <c r="A8" s="264"/>
      <c r="B8" s="265"/>
      <c r="C8" s="265"/>
      <c r="D8" s="265"/>
      <c r="E8" s="265"/>
      <c r="F8" s="265"/>
      <c r="G8" s="265"/>
      <c r="H8" s="265"/>
      <c r="I8" s="265"/>
      <c r="J8" s="265"/>
      <c r="K8" s="265"/>
      <c r="L8" s="265"/>
      <c r="M8" s="265"/>
      <c r="N8" s="265"/>
      <c r="O8" s="265"/>
      <c r="P8" s="265"/>
      <c r="Q8" s="265"/>
      <c r="R8" s="265"/>
      <c r="S8" s="265"/>
      <c r="T8" s="265"/>
      <c r="U8" s="265"/>
      <c r="V8" s="266"/>
      <c r="W8" s="103"/>
      <c r="X8" s="103"/>
      <c r="Y8" s="103"/>
      <c r="Z8" s="103"/>
      <c r="AA8" s="103"/>
      <c r="AB8" s="103"/>
      <c r="AC8" s="103"/>
    </row>
    <row r="9" spans="1:29" s="84" customFormat="1" ht="15">
      <c r="A9" s="234" t="s">
        <v>178</v>
      </c>
      <c r="B9" s="235"/>
      <c r="C9" s="235"/>
      <c r="D9" s="235"/>
      <c r="E9" s="235"/>
      <c r="F9" s="235"/>
      <c r="G9" s="236"/>
      <c r="H9" s="245" t="s">
        <v>165</v>
      </c>
      <c r="I9" s="246"/>
      <c r="J9" s="247"/>
      <c r="K9" s="248" t="s">
        <v>166</v>
      </c>
      <c r="L9" s="249"/>
      <c r="M9" s="249"/>
      <c r="N9" s="250"/>
      <c r="O9" s="245" t="s">
        <v>167</v>
      </c>
      <c r="P9" s="246"/>
      <c r="Q9" s="246"/>
      <c r="R9" s="246"/>
      <c r="S9" s="246"/>
      <c r="T9" s="246"/>
      <c r="U9" s="246"/>
      <c r="V9" s="247"/>
      <c r="W9" s="103"/>
      <c r="X9" s="103"/>
      <c r="Y9" s="103"/>
      <c r="Z9" s="103"/>
      <c r="AA9" s="103"/>
      <c r="AB9" s="103"/>
      <c r="AC9" s="103"/>
    </row>
    <row r="10" spans="1:29" s="85" customFormat="1" ht="41.25" customHeight="1">
      <c r="A10" s="94" t="s">
        <v>0</v>
      </c>
      <c r="B10" s="94" t="s">
        <v>10</v>
      </c>
      <c r="C10" s="94" t="s">
        <v>177</v>
      </c>
      <c r="D10" s="94" t="s">
        <v>9</v>
      </c>
      <c r="E10" s="94" t="s">
        <v>241</v>
      </c>
      <c r="F10" s="105" t="s">
        <v>179</v>
      </c>
      <c r="G10" s="105" t="s">
        <v>180</v>
      </c>
      <c r="H10" s="94" t="s">
        <v>11</v>
      </c>
      <c r="I10" s="94" t="s">
        <v>12</v>
      </c>
      <c r="J10" s="94" t="s">
        <v>13</v>
      </c>
      <c r="K10" s="94" t="s">
        <v>111</v>
      </c>
      <c r="L10" s="94" t="s">
        <v>125</v>
      </c>
      <c r="M10" s="94" t="s">
        <v>112</v>
      </c>
      <c r="N10" s="94" t="s">
        <v>14</v>
      </c>
      <c r="O10" s="94" t="s">
        <v>168</v>
      </c>
      <c r="P10" s="94" t="s">
        <v>15</v>
      </c>
      <c r="Q10" s="94" t="s">
        <v>113</v>
      </c>
      <c r="R10" s="94" t="s">
        <v>169</v>
      </c>
      <c r="S10" s="94" t="s">
        <v>249</v>
      </c>
      <c r="T10" s="94" t="s">
        <v>250</v>
      </c>
      <c r="U10" s="94" t="s">
        <v>114</v>
      </c>
      <c r="V10" s="94" t="s">
        <v>1</v>
      </c>
      <c r="W10" s="106"/>
      <c r="X10" s="106"/>
      <c r="Y10" s="106"/>
      <c r="Z10" s="106"/>
      <c r="AA10" s="106"/>
      <c r="AB10" s="106"/>
      <c r="AC10" s="106"/>
    </row>
    <row r="11" spans="1:29" s="86" customFormat="1" ht="27.75" customHeight="1">
      <c r="A11" s="237" t="s">
        <v>252</v>
      </c>
      <c r="B11" s="237"/>
      <c r="C11" s="237"/>
      <c r="D11" s="237"/>
      <c r="E11" s="237"/>
      <c r="F11" s="237"/>
      <c r="G11" s="237"/>
      <c r="H11" s="238" t="s">
        <v>300</v>
      </c>
      <c r="I11" s="238"/>
      <c r="J11" s="238"/>
      <c r="K11" s="238"/>
      <c r="L11" s="238"/>
      <c r="M11" s="238"/>
      <c r="N11" s="238"/>
      <c r="O11" s="238"/>
      <c r="P11" s="238"/>
      <c r="Q11" s="238"/>
      <c r="R11" s="238"/>
      <c r="S11" s="238"/>
      <c r="T11" s="238"/>
      <c r="U11" s="238"/>
      <c r="V11" s="238"/>
      <c r="W11" s="106"/>
      <c r="X11" s="106"/>
      <c r="Y11" s="106"/>
      <c r="Z11" s="106"/>
      <c r="AA11" s="106"/>
      <c r="AB11" s="106"/>
      <c r="AC11" s="106"/>
    </row>
    <row r="12" spans="1:29" s="87" customFormat="1" ht="196.5" customHeight="1" outlineLevel="1">
      <c r="A12" s="95">
        <v>1</v>
      </c>
      <c r="B12" s="95" t="s">
        <v>275</v>
      </c>
      <c r="C12" s="95" t="s">
        <v>199</v>
      </c>
      <c r="D12" s="95" t="s">
        <v>374</v>
      </c>
      <c r="E12" s="95" t="s">
        <v>239</v>
      </c>
      <c r="F12" s="107" t="s">
        <v>291</v>
      </c>
      <c r="G12" s="110" t="s">
        <v>277</v>
      </c>
      <c r="H12" s="95" t="s">
        <v>120</v>
      </c>
      <c r="I12" s="111" t="s">
        <v>126</v>
      </c>
      <c r="J12" s="107" t="s">
        <v>278</v>
      </c>
      <c r="K12" s="107" t="s">
        <v>154</v>
      </c>
      <c r="L12" s="112" t="s">
        <v>16</v>
      </c>
      <c r="M12" s="112" t="s">
        <v>285</v>
      </c>
      <c r="N12" s="107" t="s">
        <v>280</v>
      </c>
      <c r="O12" s="113" t="s">
        <v>4</v>
      </c>
      <c r="P12" s="113" t="s">
        <v>373</v>
      </c>
      <c r="Q12" s="114" t="s">
        <v>282</v>
      </c>
      <c r="R12" s="115" t="s">
        <v>283</v>
      </c>
      <c r="S12" s="112" t="s">
        <v>284</v>
      </c>
      <c r="T12" s="116">
        <v>0</v>
      </c>
      <c r="U12" s="117" t="s">
        <v>391</v>
      </c>
      <c r="V12" s="118" t="s">
        <v>393</v>
      </c>
      <c r="W12" s="109"/>
      <c r="X12" s="109"/>
      <c r="Y12" s="109"/>
      <c r="Z12" s="109"/>
      <c r="AA12" s="109"/>
      <c r="AB12" s="109"/>
      <c r="AC12" s="109"/>
    </row>
    <row r="13" spans="1:29" s="87" customFormat="1" ht="172.5" customHeight="1" outlineLevel="1">
      <c r="A13" s="95">
        <v>2</v>
      </c>
      <c r="B13" s="95" t="s">
        <v>286</v>
      </c>
      <c r="C13" s="95" t="s">
        <v>199</v>
      </c>
      <c r="D13" s="95" t="s">
        <v>374</v>
      </c>
      <c r="E13" s="95" t="s">
        <v>239</v>
      </c>
      <c r="F13" s="107" t="s">
        <v>291</v>
      </c>
      <c r="G13" s="110" t="s">
        <v>287</v>
      </c>
      <c r="H13" s="95" t="s">
        <v>120</v>
      </c>
      <c r="I13" s="111" t="s">
        <v>126</v>
      </c>
      <c r="J13" s="107" t="s">
        <v>278</v>
      </c>
      <c r="K13" s="107" t="s">
        <v>390</v>
      </c>
      <c r="L13" s="112" t="s">
        <v>16</v>
      </c>
      <c r="M13" s="112" t="s">
        <v>285</v>
      </c>
      <c r="N13" s="107" t="s">
        <v>280</v>
      </c>
      <c r="O13" s="113" t="s">
        <v>4</v>
      </c>
      <c r="P13" s="113" t="s">
        <v>281</v>
      </c>
      <c r="Q13" s="114" t="s">
        <v>282</v>
      </c>
      <c r="R13" s="115" t="s">
        <v>283</v>
      </c>
      <c r="S13" s="112" t="s">
        <v>284</v>
      </c>
      <c r="T13" s="116">
        <v>0</v>
      </c>
      <c r="U13" s="117" t="s">
        <v>264</v>
      </c>
      <c r="V13" s="118" t="s">
        <v>394</v>
      </c>
      <c r="W13" s="109"/>
      <c r="X13" s="109"/>
      <c r="Y13" s="109"/>
      <c r="Z13" s="109"/>
      <c r="AA13" s="109"/>
      <c r="AB13" s="109"/>
      <c r="AC13" s="109"/>
    </row>
    <row r="14" spans="1:29" s="87" customFormat="1" ht="154.5" customHeight="1" outlineLevel="1">
      <c r="A14" s="95">
        <v>3</v>
      </c>
      <c r="B14" s="95" t="s">
        <v>288</v>
      </c>
      <c r="C14" s="95" t="s">
        <v>199</v>
      </c>
      <c r="D14" s="95" t="s">
        <v>374</v>
      </c>
      <c r="E14" s="95" t="s">
        <v>239</v>
      </c>
      <c r="F14" s="107" t="s">
        <v>291</v>
      </c>
      <c r="G14" s="110" t="s">
        <v>277</v>
      </c>
      <c r="H14" s="95" t="s">
        <v>120</v>
      </c>
      <c r="I14" s="111" t="s">
        <v>126</v>
      </c>
      <c r="J14" s="107" t="s">
        <v>278</v>
      </c>
      <c r="K14" s="107" t="s">
        <v>154</v>
      </c>
      <c r="L14" s="112" t="s">
        <v>16</v>
      </c>
      <c r="M14" s="112" t="s">
        <v>285</v>
      </c>
      <c r="N14" s="107" t="s">
        <v>280</v>
      </c>
      <c r="O14" s="113" t="s">
        <v>4</v>
      </c>
      <c r="P14" s="113" t="s">
        <v>281</v>
      </c>
      <c r="Q14" s="114" t="s">
        <v>282</v>
      </c>
      <c r="R14" s="115" t="s">
        <v>283</v>
      </c>
      <c r="S14" s="112" t="s">
        <v>284</v>
      </c>
      <c r="T14" s="116">
        <v>0</v>
      </c>
      <c r="U14" s="117" t="s">
        <v>264</v>
      </c>
      <c r="V14" s="118" t="s">
        <v>395</v>
      </c>
      <c r="W14" s="109"/>
      <c r="X14" s="109"/>
      <c r="Y14" s="109"/>
      <c r="Z14" s="109"/>
      <c r="AA14" s="109"/>
      <c r="AB14" s="109"/>
      <c r="AC14" s="109"/>
    </row>
    <row r="15" spans="1:29" s="87" customFormat="1" ht="109.5" customHeight="1" outlineLevel="1">
      <c r="A15" s="239" t="s">
        <v>181</v>
      </c>
      <c r="B15" s="240"/>
      <c r="C15" s="240"/>
      <c r="D15" s="240"/>
      <c r="E15" s="240"/>
      <c r="F15" s="240"/>
      <c r="G15" s="241"/>
      <c r="H15" s="242" t="s">
        <v>219</v>
      </c>
      <c r="I15" s="243"/>
      <c r="J15" s="243"/>
      <c r="K15" s="243"/>
      <c r="L15" s="243"/>
      <c r="M15" s="243"/>
      <c r="N15" s="243"/>
      <c r="O15" s="243"/>
      <c r="P15" s="243"/>
      <c r="Q15" s="243"/>
      <c r="R15" s="243"/>
      <c r="S15" s="243"/>
      <c r="T15" s="243"/>
      <c r="U15" s="243"/>
      <c r="V15" s="244"/>
      <c r="W15" s="109"/>
      <c r="X15" s="109"/>
      <c r="Y15" s="109"/>
      <c r="Z15" s="109"/>
      <c r="AA15" s="109"/>
      <c r="AB15" s="109"/>
      <c r="AC15" s="109"/>
    </row>
    <row r="16" spans="1:29" s="87" customFormat="1" ht="212.25" customHeight="1" outlineLevel="1">
      <c r="A16" s="95">
        <v>4</v>
      </c>
      <c r="B16" s="95" t="s">
        <v>289</v>
      </c>
      <c r="C16" s="95" t="s">
        <v>199</v>
      </c>
      <c r="D16" s="98" t="s">
        <v>372</v>
      </c>
      <c r="E16" s="95" t="s">
        <v>239</v>
      </c>
      <c r="F16" s="120" t="s">
        <v>293</v>
      </c>
      <c r="G16" s="110" t="s">
        <v>290</v>
      </c>
      <c r="H16" s="95" t="s">
        <v>119</v>
      </c>
      <c r="I16" s="115" t="s">
        <v>126</v>
      </c>
      <c r="J16" s="122" t="s">
        <v>292</v>
      </c>
      <c r="K16" s="122" t="s">
        <v>154</v>
      </c>
      <c r="L16" s="115" t="s">
        <v>16</v>
      </c>
      <c r="M16" s="115" t="s">
        <v>285</v>
      </c>
      <c r="N16" s="122" t="s">
        <v>292</v>
      </c>
      <c r="O16" s="119" t="s">
        <v>232</v>
      </c>
      <c r="P16" s="113" t="s">
        <v>297</v>
      </c>
      <c r="Q16" s="114" t="s">
        <v>378</v>
      </c>
      <c r="R16" s="115" t="s">
        <v>233</v>
      </c>
      <c r="S16" s="121" t="s">
        <v>298</v>
      </c>
      <c r="T16" s="116">
        <v>0</v>
      </c>
      <c r="U16" s="117" t="s">
        <v>264</v>
      </c>
      <c r="V16" s="118" t="s">
        <v>396</v>
      </c>
      <c r="W16" s="109"/>
      <c r="X16" s="109"/>
      <c r="Y16" s="109"/>
      <c r="Z16" s="109"/>
      <c r="AA16" s="109"/>
      <c r="AB16" s="109"/>
      <c r="AC16" s="109"/>
    </row>
    <row r="17" spans="1:29" s="87" customFormat="1" ht="237.75" customHeight="1" outlineLevel="1">
      <c r="A17" s="95">
        <v>5</v>
      </c>
      <c r="B17" s="95" t="s">
        <v>294</v>
      </c>
      <c r="C17" s="95" t="s">
        <v>199</v>
      </c>
      <c r="D17" s="98" t="s">
        <v>372</v>
      </c>
      <c r="E17" s="95" t="s">
        <v>239</v>
      </c>
      <c r="F17" s="113" t="s">
        <v>293</v>
      </c>
      <c r="G17" s="123" t="s">
        <v>290</v>
      </c>
      <c r="H17" s="95" t="s">
        <v>119</v>
      </c>
      <c r="I17" s="111" t="s">
        <v>126</v>
      </c>
      <c r="J17" s="124" t="s">
        <v>292</v>
      </c>
      <c r="K17" s="107" t="s">
        <v>154</v>
      </c>
      <c r="L17" s="115" t="s">
        <v>16</v>
      </c>
      <c r="M17" s="115" t="s">
        <v>285</v>
      </c>
      <c r="N17" s="122" t="s">
        <v>292</v>
      </c>
      <c r="O17" s="119" t="s">
        <v>232</v>
      </c>
      <c r="P17" s="113" t="s">
        <v>297</v>
      </c>
      <c r="Q17" s="114" t="s">
        <v>299</v>
      </c>
      <c r="R17" s="115" t="s">
        <v>233</v>
      </c>
      <c r="S17" s="121" t="s">
        <v>298</v>
      </c>
      <c r="T17" s="116">
        <v>0</v>
      </c>
      <c r="U17" s="117" t="s">
        <v>264</v>
      </c>
      <c r="V17" s="118" t="s">
        <v>396</v>
      </c>
      <c r="W17" s="109"/>
      <c r="X17" s="109"/>
      <c r="Y17" s="109"/>
      <c r="Z17" s="109"/>
      <c r="AA17" s="109"/>
      <c r="AB17" s="109"/>
      <c r="AC17" s="109"/>
    </row>
    <row r="18" spans="1:29" s="88" customFormat="1" ht="70.5" customHeight="1">
      <c r="A18" s="95">
        <v>6</v>
      </c>
      <c r="B18" s="95" t="s">
        <v>295</v>
      </c>
      <c r="C18" s="95" t="s">
        <v>199</v>
      </c>
      <c r="D18" s="80" t="s">
        <v>276</v>
      </c>
      <c r="E18" s="95" t="s">
        <v>239</v>
      </c>
      <c r="F18" s="113" t="s">
        <v>293</v>
      </c>
      <c r="G18" s="125" t="s">
        <v>296</v>
      </c>
      <c r="H18" s="95" t="s">
        <v>119</v>
      </c>
      <c r="I18" s="111" t="s">
        <v>126</v>
      </c>
      <c r="J18" s="124" t="s">
        <v>292</v>
      </c>
      <c r="K18" s="107" t="s">
        <v>154</v>
      </c>
      <c r="L18" s="115" t="s">
        <v>16</v>
      </c>
      <c r="M18" s="115" t="s">
        <v>285</v>
      </c>
      <c r="N18" s="122" t="s">
        <v>292</v>
      </c>
      <c r="O18" s="119" t="s">
        <v>232</v>
      </c>
      <c r="P18" s="113" t="s">
        <v>297</v>
      </c>
      <c r="Q18" s="114" t="s">
        <v>299</v>
      </c>
      <c r="R18" s="115" t="s">
        <v>233</v>
      </c>
      <c r="S18" s="121" t="s">
        <v>298</v>
      </c>
      <c r="T18" s="116">
        <v>0</v>
      </c>
      <c r="U18" s="117" t="s">
        <v>264</v>
      </c>
      <c r="V18" s="118" t="s">
        <v>396</v>
      </c>
      <c r="W18" s="109"/>
      <c r="X18" s="109"/>
      <c r="Y18" s="109"/>
      <c r="Z18" s="109"/>
      <c r="AA18" s="109"/>
      <c r="AB18" s="109"/>
      <c r="AC18" s="109"/>
    </row>
    <row r="19" spans="1:29" s="87" customFormat="1" ht="99.75" customHeight="1" outlineLevel="1">
      <c r="A19" s="237" t="s">
        <v>182</v>
      </c>
      <c r="B19" s="237"/>
      <c r="C19" s="237"/>
      <c r="D19" s="237"/>
      <c r="E19" s="237"/>
      <c r="F19" s="237"/>
      <c r="G19" s="239"/>
      <c r="H19" s="238" t="s">
        <v>220</v>
      </c>
      <c r="I19" s="238"/>
      <c r="J19" s="238"/>
      <c r="K19" s="238"/>
      <c r="L19" s="238"/>
      <c r="M19" s="238"/>
      <c r="N19" s="238"/>
      <c r="O19" s="238"/>
      <c r="P19" s="238"/>
      <c r="Q19" s="238"/>
      <c r="R19" s="238"/>
      <c r="S19" s="238"/>
      <c r="T19" s="238"/>
      <c r="U19" s="238"/>
      <c r="V19" s="238"/>
      <c r="W19" s="109"/>
      <c r="X19" s="109"/>
      <c r="Y19" s="109"/>
      <c r="Z19" s="109"/>
      <c r="AA19" s="109"/>
      <c r="AB19" s="109"/>
      <c r="AC19" s="109"/>
    </row>
    <row r="20" spans="1:29" s="87" customFormat="1" ht="303" customHeight="1" outlineLevel="1">
      <c r="A20" s="95">
        <v>7</v>
      </c>
      <c r="B20" s="80" t="s">
        <v>302</v>
      </c>
      <c r="C20" s="95" t="s">
        <v>199</v>
      </c>
      <c r="D20" s="98" t="s">
        <v>372</v>
      </c>
      <c r="E20" s="95" t="s">
        <v>239</v>
      </c>
      <c r="F20" s="97" t="s">
        <v>276</v>
      </c>
      <c r="G20" s="125" t="s">
        <v>296</v>
      </c>
      <c r="H20" s="95" t="s">
        <v>119</v>
      </c>
      <c r="I20" s="111" t="s">
        <v>126</v>
      </c>
      <c r="J20" s="122" t="s">
        <v>292</v>
      </c>
      <c r="K20" s="107" t="s">
        <v>154</v>
      </c>
      <c r="L20" s="112" t="s">
        <v>16</v>
      </c>
      <c r="M20" s="112" t="s">
        <v>285</v>
      </c>
      <c r="N20" s="127" t="s">
        <v>306</v>
      </c>
      <c r="O20" s="119" t="s">
        <v>234</v>
      </c>
      <c r="P20" s="113" t="s">
        <v>297</v>
      </c>
      <c r="Q20" s="128" t="s">
        <v>307</v>
      </c>
      <c r="R20" s="115" t="s">
        <v>308</v>
      </c>
      <c r="S20" s="128" t="s">
        <v>309</v>
      </c>
      <c r="T20" s="129">
        <v>0</v>
      </c>
      <c r="U20" s="117" t="s">
        <v>264</v>
      </c>
      <c r="V20" s="118" t="s">
        <v>397</v>
      </c>
      <c r="W20" s="109"/>
      <c r="X20" s="109"/>
      <c r="Y20" s="109"/>
      <c r="Z20" s="109"/>
      <c r="AA20" s="109"/>
      <c r="AB20" s="109"/>
      <c r="AC20" s="109"/>
    </row>
    <row r="21" spans="1:29" s="87" customFormat="1" ht="306" customHeight="1" outlineLevel="1">
      <c r="A21" s="95">
        <v>8</v>
      </c>
      <c r="B21" s="80" t="s">
        <v>303</v>
      </c>
      <c r="C21" s="95" t="s">
        <v>199</v>
      </c>
      <c r="D21" s="98" t="s">
        <v>372</v>
      </c>
      <c r="E21" s="95" t="s">
        <v>239</v>
      </c>
      <c r="F21" s="97" t="s">
        <v>276</v>
      </c>
      <c r="G21" s="125" t="s">
        <v>296</v>
      </c>
      <c r="H21" s="95" t="s">
        <v>119</v>
      </c>
      <c r="I21" s="111" t="s">
        <v>126</v>
      </c>
      <c r="J21" s="122" t="s">
        <v>292</v>
      </c>
      <c r="K21" s="107" t="s">
        <v>154</v>
      </c>
      <c r="L21" s="112" t="s">
        <v>16</v>
      </c>
      <c r="M21" s="112" t="s">
        <v>285</v>
      </c>
      <c r="N21" s="127" t="s">
        <v>306</v>
      </c>
      <c r="O21" s="119" t="s">
        <v>234</v>
      </c>
      <c r="P21" s="113" t="s">
        <v>297</v>
      </c>
      <c r="Q21" s="128" t="s">
        <v>307</v>
      </c>
      <c r="R21" s="115" t="s">
        <v>308</v>
      </c>
      <c r="S21" s="128" t="s">
        <v>309</v>
      </c>
      <c r="T21" s="129">
        <v>0</v>
      </c>
      <c r="U21" s="117" t="s">
        <v>264</v>
      </c>
      <c r="V21" s="118" t="s">
        <v>394</v>
      </c>
      <c r="W21" s="109"/>
      <c r="X21" s="109"/>
      <c r="Y21" s="109"/>
      <c r="Z21" s="109"/>
      <c r="AA21" s="109"/>
      <c r="AB21" s="109"/>
      <c r="AC21" s="109"/>
    </row>
    <row r="22" spans="1:29" s="87" customFormat="1" ht="221.25" customHeight="1" outlineLevel="1">
      <c r="A22" s="95">
        <v>9</v>
      </c>
      <c r="B22" s="80" t="s">
        <v>304</v>
      </c>
      <c r="C22" s="95" t="s">
        <v>199</v>
      </c>
      <c r="D22" s="98" t="s">
        <v>372</v>
      </c>
      <c r="E22" s="95" t="s">
        <v>239</v>
      </c>
      <c r="F22" s="97" t="s">
        <v>276</v>
      </c>
      <c r="G22" s="125" t="s">
        <v>296</v>
      </c>
      <c r="H22" s="95" t="s">
        <v>119</v>
      </c>
      <c r="I22" s="111" t="s">
        <v>126</v>
      </c>
      <c r="J22" s="122" t="s">
        <v>292</v>
      </c>
      <c r="K22" s="107" t="s">
        <v>154</v>
      </c>
      <c r="L22" s="112" t="s">
        <v>16</v>
      </c>
      <c r="M22" s="112" t="s">
        <v>285</v>
      </c>
      <c r="N22" s="127" t="s">
        <v>306</v>
      </c>
      <c r="O22" s="119" t="s">
        <v>234</v>
      </c>
      <c r="P22" s="113" t="s">
        <v>297</v>
      </c>
      <c r="Q22" s="128" t="s">
        <v>307</v>
      </c>
      <c r="R22" s="115" t="s">
        <v>308</v>
      </c>
      <c r="S22" s="128" t="s">
        <v>309</v>
      </c>
      <c r="T22" s="129">
        <v>0</v>
      </c>
      <c r="U22" s="117" t="s">
        <v>264</v>
      </c>
      <c r="V22" s="118" t="s">
        <v>392</v>
      </c>
      <c r="W22" s="109"/>
      <c r="X22" s="109"/>
      <c r="Y22" s="109"/>
      <c r="Z22" s="109"/>
      <c r="AA22" s="109"/>
      <c r="AB22" s="109"/>
      <c r="AC22" s="109"/>
    </row>
    <row r="23" spans="1:29" s="87" customFormat="1" ht="298.5" customHeight="1" outlineLevel="1">
      <c r="A23" s="95">
        <v>10</v>
      </c>
      <c r="B23" s="80" t="s">
        <v>305</v>
      </c>
      <c r="C23" s="95" t="s">
        <v>199</v>
      </c>
      <c r="D23" s="95" t="s">
        <v>377</v>
      </c>
      <c r="E23" s="95" t="s">
        <v>239</v>
      </c>
      <c r="F23" s="80" t="s">
        <v>276</v>
      </c>
      <c r="G23" s="125" t="s">
        <v>296</v>
      </c>
      <c r="H23" s="95" t="s">
        <v>119</v>
      </c>
      <c r="I23" s="111" t="s">
        <v>126</v>
      </c>
      <c r="J23" s="122" t="s">
        <v>292</v>
      </c>
      <c r="K23" s="107" t="s">
        <v>154</v>
      </c>
      <c r="L23" s="112" t="s">
        <v>16</v>
      </c>
      <c r="M23" s="112" t="s">
        <v>285</v>
      </c>
      <c r="N23" s="127" t="s">
        <v>306</v>
      </c>
      <c r="O23" s="119" t="s">
        <v>234</v>
      </c>
      <c r="P23" s="113" t="s">
        <v>297</v>
      </c>
      <c r="Q23" s="128" t="s">
        <v>307</v>
      </c>
      <c r="R23" s="115" t="s">
        <v>308</v>
      </c>
      <c r="S23" s="128" t="s">
        <v>309</v>
      </c>
      <c r="T23" s="129">
        <v>0</v>
      </c>
      <c r="U23" s="117" t="s">
        <v>264</v>
      </c>
      <c r="V23" s="118" t="s">
        <v>397</v>
      </c>
      <c r="W23" s="109"/>
      <c r="X23" s="109"/>
      <c r="Y23" s="109"/>
      <c r="Z23" s="109"/>
      <c r="AA23" s="109"/>
      <c r="AB23" s="109"/>
      <c r="AC23" s="109"/>
    </row>
    <row r="24" spans="1:29" s="87" customFormat="1" ht="77.25" customHeight="1" outlineLevel="1">
      <c r="A24" s="237" t="s">
        <v>253</v>
      </c>
      <c r="B24" s="237"/>
      <c r="C24" s="237"/>
      <c r="D24" s="237"/>
      <c r="E24" s="237"/>
      <c r="F24" s="237"/>
      <c r="G24" s="239"/>
      <c r="H24" s="238" t="s">
        <v>221</v>
      </c>
      <c r="I24" s="238"/>
      <c r="J24" s="238"/>
      <c r="K24" s="238"/>
      <c r="L24" s="238"/>
      <c r="M24" s="238"/>
      <c r="N24" s="238"/>
      <c r="O24" s="238"/>
      <c r="P24" s="238"/>
      <c r="Q24" s="238"/>
      <c r="R24" s="238"/>
      <c r="S24" s="238"/>
      <c r="T24" s="238"/>
      <c r="U24" s="238"/>
      <c r="V24" s="238"/>
      <c r="W24" s="109"/>
      <c r="X24" s="109"/>
      <c r="Y24" s="109"/>
      <c r="Z24" s="109"/>
      <c r="AA24" s="109"/>
      <c r="AB24" s="109"/>
      <c r="AC24" s="109"/>
    </row>
    <row r="25" spans="1:29" s="88" customFormat="1" ht="99.75" customHeight="1">
      <c r="A25" s="95">
        <v>11</v>
      </c>
      <c r="B25" s="96" t="s">
        <v>321</v>
      </c>
      <c r="C25" s="95" t="s">
        <v>199</v>
      </c>
      <c r="D25" s="95" t="s">
        <v>322</v>
      </c>
      <c r="E25" s="95" t="s">
        <v>239</v>
      </c>
      <c r="F25" s="97" t="s">
        <v>323</v>
      </c>
      <c r="G25" s="125" t="s">
        <v>324</v>
      </c>
      <c r="H25" s="95" t="s">
        <v>119</v>
      </c>
      <c r="I25" s="115" t="s">
        <v>126</v>
      </c>
      <c r="J25" s="122" t="s">
        <v>292</v>
      </c>
      <c r="K25" s="124" t="s">
        <v>154</v>
      </c>
      <c r="L25" s="111" t="s">
        <v>16</v>
      </c>
      <c r="M25" s="128" t="s">
        <v>307</v>
      </c>
      <c r="N25" s="122" t="s">
        <v>292</v>
      </c>
      <c r="O25" s="113" t="s">
        <v>232</v>
      </c>
      <c r="P25" s="128" t="s">
        <v>325</v>
      </c>
      <c r="Q25" s="128" t="s">
        <v>297</v>
      </c>
      <c r="R25" s="115" t="s">
        <v>235</v>
      </c>
      <c r="S25" s="128" t="s">
        <v>326</v>
      </c>
      <c r="T25" s="126"/>
      <c r="U25" s="117" t="s">
        <v>264</v>
      </c>
      <c r="V25" s="118" t="s">
        <v>394</v>
      </c>
      <c r="W25" s="109"/>
      <c r="X25" s="109"/>
      <c r="Y25" s="109"/>
      <c r="Z25" s="109"/>
      <c r="AA25" s="109"/>
      <c r="AB25" s="109"/>
      <c r="AC25" s="109"/>
    </row>
    <row r="26" spans="1:29" s="87" customFormat="1" ht="215.25" customHeight="1" outlineLevel="1">
      <c r="A26" s="95">
        <v>12</v>
      </c>
      <c r="B26" s="96" t="s">
        <v>320</v>
      </c>
      <c r="C26" s="95" t="s">
        <v>199</v>
      </c>
      <c r="D26" s="98" t="s">
        <v>335</v>
      </c>
      <c r="E26" s="95" t="s">
        <v>239</v>
      </c>
      <c r="F26" s="97" t="s">
        <v>323</v>
      </c>
      <c r="G26" s="125" t="s">
        <v>324</v>
      </c>
      <c r="H26" s="95" t="s">
        <v>119</v>
      </c>
      <c r="I26" s="111" t="s">
        <v>126</v>
      </c>
      <c r="J26" s="122" t="s">
        <v>292</v>
      </c>
      <c r="K26" s="107" t="s">
        <v>154</v>
      </c>
      <c r="L26" s="112" t="s">
        <v>16</v>
      </c>
      <c r="M26" s="128" t="s">
        <v>307</v>
      </c>
      <c r="N26" s="122" t="s">
        <v>292</v>
      </c>
      <c r="O26" s="113" t="s">
        <v>232</v>
      </c>
      <c r="P26" s="128" t="s">
        <v>325</v>
      </c>
      <c r="Q26" s="128" t="s">
        <v>297</v>
      </c>
      <c r="R26" s="115" t="s">
        <v>235</v>
      </c>
      <c r="S26" s="128" t="s">
        <v>327</v>
      </c>
      <c r="T26" s="126"/>
      <c r="U26" s="117" t="s">
        <v>264</v>
      </c>
      <c r="V26" s="118" t="s">
        <v>397</v>
      </c>
      <c r="W26" s="109"/>
      <c r="X26" s="109"/>
      <c r="Y26" s="109"/>
      <c r="Z26" s="109"/>
      <c r="AA26" s="109"/>
      <c r="AB26" s="109"/>
      <c r="AC26" s="109"/>
    </row>
    <row r="27" spans="1:29" s="87" customFormat="1" ht="152.25" customHeight="1" outlineLevel="1">
      <c r="A27" s="95">
        <v>13</v>
      </c>
      <c r="B27" s="96" t="s">
        <v>301</v>
      </c>
      <c r="C27" s="95" t="s">
        <v>199</v>
      </c>
      <c r="D27" s="98" t="s">
        <v>335</v>
      </c>
      <c r="E27" s="95" t="s">
        <v>239</v>
      </c>
      <c r="F27" s="80" t="s">
        <v>276</v>
      </c>
      <c r="G27" s="125" t="s">
        <v>324</v>
      </c>
      <c r="H27" s="95" t="s">
        <v>119</v>
      </c>
      <c r="I27" s="111" t="s">
        <v>126</v>
      </c>
      <c r="J27" s="122" t="s">
        <v>292</v>
      </c>
      <c r="K27" s="107" t="s">
        <v>154</v>
      </c>
      <c r="L27" s="112" t="s">
        <v>16</v>
      </c>
      <c r="M27" s="128" t="s">
        <v>307</v>
      </c>
      <c r="N27" s="122" t="s">
        <v>292</v>
      </c>
      <c r="O27" s="113" t="s">
        <v>232</v>
      </c>
      <c r="P27" s="128" t="s">
        <v>325</v>
      </c>
      <c r="Q27" s="128" t="s">
        <v>297</v>
      </c>
      <c r="R27" s="115" t="s">
        <v>235</v>
      </c>
      <c r="S27" s="128" t="s">
        <v>328</v>
      </c>
      <c r="T27" s="126"/>
      <c r="U27" s="117" t="s">
        <v>264</v>
      </c>
      <c r="V27" s="118" t="s">
        <v>396</v>
      </c>
      <c r="W27" s="109"/>
      <c r="X27" s="109"/>
      <c r="Y27" s="109"/>
      <c r="Z27" s="109"/>
      <c r="AA27" s="109"/>
      <c r="AB27" s="109"/>
      <c r="AC27" s="109"/>
    </row>
    <row r="28" spans="1:29" s="87" customFormat="1" ht="93" customHeight="1" outlineLevel="1">
      <c r="A28" s="237" t="s">
        <v>183</v>
      </c>
      <c r="B28" s="237"/>
      <c r="C28" s="237"/>
      <c r="D28" s="237"/>
      <c r="E28" s="237"/>
      <c r="F28" s="237"/>
      <c r="G28" s="239"/>
      <c r="H28" s="238" t="s">
        <v>222</v>
      </c>
      <c r="I28" s="238"/>
      <c r="J28" s="238"/>
      <c r="K28" s="238"/>
      <c r="L28" s="238"/>
      <c r="M28" s="238"/>
      <c r="N28" s="238"/>
      <c r="O28" s="238"/>
      <c r="P28" s="238"/>
      <c r="Q28" s="238"/>
      <c r="R28" s="238"/>
      <c r="S28" s="238"/>
      <c r="T28" s="238"/>
      <c r="U28" s="238"/>
      <c r="V28" s="238"/>
      <c r="W28" s="109"/>
      <c r="X28" s="109"/>
      <c r="Y28" s="109"/>
      <c r="Z28" s="109"/>
      <c r="AA28" s="109"/>
      <c r="AB28" s="109"/>
      <c r="AC28" s="109"/>
    </row>
    <row r="29" spans="1:29" s="87" customFormat="1" ht="144.75" customHeight="1" outlineLevel="1">
      <c r="A29" s="95">
        <v>14</v>
      </c>
      <c r="B29" s="95" t="s">
        <v>255</v>
      </c>
      <c r="C29" s="95" t="s">
        <v>199</v>
      </c>
      <c r="D29" s="95" t="s">
        <v>223</v>
      </c>
      <c r="E29" s="95" t="s">
        <v>238</v>
      </c>
      <c r="F29" s="107" t="s">
        <v>236</v>
      </c>
      <c r="G29" s="110" t="s">
        <v>257</v>
      </c>
      <c r="H29" s="119" t="s">
        <v>119</v>
      </c>
      <c r="I29" s="115" t="s">
        <v>116</v>
      </c>
      <c r="J29" s="107" t="str">
        <f t="array" ref="J29">INDEX(evaluacion,MATCH(H29&amp;I29,impacto&amp;probabilidad,0))</f>
        <v>8 = Zona de riesgo alta. Reducir el riesgo. Evitar el riesgo compartir o transferir.</v>
      </c>
      <c r="K29" s="124" t="s">
        <v>154</v>
      </c>
      <c r="L29" s="111" t="s">
        <v>16</v>
      </c>
      <c r="M29" s="112" t="s">
        <v>258</v>
      </c>
      <c r="N29" s="107" t="str">
        <f t="array" aca="1" ref="N29" ca="1">OFFSET(valoracion,MATCH(J29&amp;K29&amp;L29,evaluacion2.&amp;controles&amp;tipoo,0),0)</f>
        <v>4 = Zona de riesgo baja. Asumir el riesgo</v>
      </c>
      <c r="O29" s="113" t="s">
        <v>237</v>
      </c>
      <c r="P29" s="113" t="s">
        <v>389</v>
      </c>
      <c r="Q29" s="114" t="s">
        <v>260</v>
      </c>
      <c r="R29" s="115" t="s">
        <v>259</v>
      </c>
      <c r="S29" s="112" t="s">
        <v>261</v>
      </c>
      <c r="T29" s="116">
        <v>0</v>
      </c>
      <c r="U29" s="117" t="s">
        <v>398</v>
      </c>
      <c r="V29" s="118" t="s">
        <v>396</v>
      </c>
      <c r="W29" s="109"/>
      <c r="X29" s="109"/>
      <c r="Y29" s="109"/>
      <c r="Z29" s="109"/>
      <c r="AA29" s="109"/>
      <c r="AB29" s="109"/>
      <c r="AC29" s="109"/>
    </row>
    <row r="30" spans="1:29" s="87" customFormat="1" ht="144.75" customHeight="1" outlineLevel="1">
      <c r="A30" s="95">
        <v>15</v>
      </c>
      <c r="B30" s="81" t="s">
        <v>329</v>
      </c>
      <c r="C30" s="95" t="s">
        <v>199</v>
      </c>
      <c r="D30" s="95" t="s">
        <v>334</v>
      </c>
      <c r="E30" s="95" t="s">
        <v>239</v>
      </c>
      <c r="F30" s="80" t="s">
        <v>276</v>
      </c>
      <c r="G30" s="125" t="s">
        <v>332</v>
      </c>
      <c r="H30" s="128" t="s">
        <v>336</v>
      </c>
      <c r="I30" s="130" t="s">
        <v>337</v>
      </c>
      <c r="J30" s="127" t="s">
        <v>306</v>
      </c>
      <c r="K30" s="124" t="s">
        <v>154</v>
      </c>
      <c r="L30" s="111" t="s">
        <v>16</v>
      </c>
      <c r="M30" s="128" t="s">
        <v>285</v>
      </c>
      <c r="N30" s="127" t="s">
        <v>306</v>
      </c>
      <c r="O30" s="113" t="s">
        <v>237</v>
      </c>
      <c r="P30" s="128" t="s">
        <v>297</v>
      </c>
      <c r="Q30" s="128" t="s">
        <v>339</v>
      </c>
      <c r="R30" s="115" t="s">
        <v>256</v>
      </c>
      <c r="S30" s="131" t="s">
        <v>340</v>
      </c>
      <c r="T30" s="116">
        <v>0</v>
      </c>
      <c r="U30" s="117" t="s">
        <v>264</v>
      </c>
      <c r="V30" s="118" t="s">
        <v>396</v>
      </c>
      <c r="W30" s="109"/>
      <c r="X30" s="109"/>
      <c r="Y30" s="109"/>
      <c r="Z30" s="109"/>
      <c r="AA30" s="109"/>
      <c r="AB30" s="109"/>
      <c r="AC30" s="109"/>
    </row>
    <row r="31" spans="1:29" s="87" customFormat="1" ht="144.75" customHeight="1" outlineLevel="1">
      <c r="A31" s="95">
        <v>16</v>
      </c>
      <c r="B31" s="80" t="s">
        <v>330</v>
      </c>
      <c r="C31" s="95" t="s">
        <v>199</v>
      </c>
      <c r="D31" s="95" t="s">
        <v>335</v>
      </c>
      <c r="E31" s="95" t="s">
        <v>239</v>
      </c>
      <c r="F31" s="80" t="s">
        <v>276</v>
      </c>
      <c r="G31" s="125" t="s">
        <v>332</v>
      </c>
      <c r="H31" s="128" t="s">
        <v>336</v>
      </c>
      <c r="I31" s="130" t="s">
        <v>337</v>
      </c>
      <c r="J31" s="127" t="s">
        <v>306</v>
      </c>
      <c r="K31" s="124" t="s">
        <v>154</v>
      </c>
      <c r="L31" s="111" t="s">
        <v>16</v>
      </c>
      <c r="M31" s="112"/>
      <c r="N31" s="127" t="s">
        <v>306</v>
      </c>
      <c r="O31" s="113" t="s">
        <v>237</v>
      </c>
      <c r="P31" s="128" t="s">
        <v>297</v>
      </c>
      <c r="Q31" s="128" t="s">
        <v>339</v>
      </c>
      <c r="R31" s="115" t="s">
        <v>256</v>
      </c>
      <c r="S31" s="131" t="s">
        <v>341</v>
      </c>
      <c r="T31" s="116"/>
      <c r="U31" s="117" t="s">
        <v>264</v>
      </c>
      <c r="V31" s="118" t="s">
        <v>396</v>
      </c>
      <c r="W31" s="109"/>
      <c r="X31" s="109"/>
      <c r="Y31" s="109"/>
      <c r="Z31" s="109"/>
      <c r="AA31" s="109"/>
      <c r="AB31" s="109"/>
      <c r="AC31" s="109"/>
    </row>
    <row r="32" spans="1:29" s="87" customFormat="1" ht="144.75" customHeight="1" outlineLevel="1">
      <c r="A32" s="95">
        <v>17</v>
      </c>
      <c r="B32" s="80" t="s">
        <v>331</v>
      </c>
      <c r="C32" s="95" t="s">
        <v>199</v>
      </c>
      <c r="D32" s="95" t="s">
        <v>335</v>
      </c>
      <c r="E32" s="95" t="s">
        <v>239</v>
      </c>
      <c r="F32" s="80" t="s">
        <v>276</v>
      </c>
      <c r="G32" s="123" t="s">
        <v>333</v>
      </c>
      <c r="H32" s="128" t="s">
        <v>336</v>
      </c>
      <c r="I32" s="130" t="s">
        <v>337</v>
      </c>
      <c r="J32" s="127" t="s">
        <v>306</v>
      </c>
      <c r="K32" s="107"/>
      <c r="L32" s="112" t="s">
        <v>16</v>
      </c>
      <c r="M32" s="128" t="s">
        <v>285</v>
      </c>
      <c r="N32" s="127" t="s">
        <v>306</v>
      </c>
      <c r="O32" s="113" t="s">
        <v>237</v>
      </c>
      <c r="P32" s="128" t="s">
        <v>297</v>
      </c>
      <c r="Q32" s="128" t="s">
        <v>339</v>
      </c>
      <c r="R32" s="115" t="s">
        <v>256</v>
      </c>
      <c r="S32" s="131" t="s">
        <v>342</v>
      </c>
      <c r="T32" s="116">
        <v>0</v>
      </c>
      <c r="U32" s="117" t="s">
        <v>264</v>
      </c>
      <c r="V32" s="165" t="s">
        <v>396</v>
      </c>
      <c r="W32" s="109"/>
      <c r="X32" s="109"/>
      <c r="Y32" s="109"/>
      <c r="Z32" s="109"/>
      <c r="AA32" s="109"/>
      <c r="AB32" s="109"/>
      <c r="AC32" s="109"/>
    </row>
    <row r="33" spans="1:29" s="87" customFormat="1" ht="112.5" customHeight="1" outlineLevel="1">
      <c r="A33" s="95">
        <v>18</v>
      </c>
      <c r="B33" s="80" t="s">
        <v>303</v>
      </c>
      <c r="C33" s="95" t="s">
        <v>199</v>
      </c>
      <c r="D33" s="95" t="s">
        <v>335</v>
      </c>
      <c r="E33" s="95" t="s">
        <v>239</v>
      </c>
      <c r="F33" s="80" t="s">
        <v>276</v>
      </c>
      <c r="G33" s="125" t="s">
        <v>333</v>
      </c>
      <c r="H33" s="128" t="s">
        <v>336</v>
      </c>
      <c r="I33" s="130" t="s">
        <v>337</v>
      </c>
      <c r="J33" s="127" t="s">
        <v>338</v>
      </c>
      <c r="K33" s="107" t="s">
        <v>154</v>
      </c>
      <c r="L33" s="112" t="s">
        <v>16</v>
      </c>
      <c r="M33" s="128" t="s">
        <v>285</v>
      </c>
      <c r="N33" s="132" t="s">
        <v>338</v>
      </c>
      <c r="O33" s="113" t="s">
        <v>237</v>
      </c>
      <c r="P33" s="128" t="s">
        <v>297</v>
      </c>
      <c r="Q33" s="128" t="s">
        <v>339</v>
      </c>
      <c r="R33" s="115" t="s">
        <v>256</v>
      </c>
      <c r="S33" s="131" t="s">
        <v>343</v>
      </c>
      <c r="T33" s="116">
        <v>0</v>
      </c>
      <c r="U33" s="117" t="s">
        <v>264</v>
      </c>
      <c r="V33" s="165" t="s">
        <v>396</v>
      </c>
      <c r="W33" s="109"/>
      <c r="X33" s="109"/>
      <c r="Y33" s="109"/>
      <c r="Z33" s="109"/>
      <c r="AA33" s="109"/>
      <c r="AB33" s="109"/>
      <c r="AC33" s="109"/>
    </row>
    <row r="34" spans="1:29" s="87" customFormat="1" ht="54.75" customHeight="1" outlineLevel="1">
      <c r="A34" s="237" t="s">
        <v>184</v>
      </c>
      <c r="B34" s="237"/>
      <c r="C34" s="237"/>
      <c r="D34" s="237"/>
      <c r="E34" s="237"/>
      <c r="F34" s="237"/>
      <c r="G34" s="239"/>
      <c r="H34" s="238" t="s">
        <v>224</v>
      </c>
      <c r="I34" s="238"/>
      <c r="J34" s="238"/>
      <c r="K34" s="238"/>
      <c r="L34" s="238"/>
      <c r="M34" s="238"/>
      <c r="N34" s="238"/>
      <c r="O34" s="238"/>
      <c r="P34" s="238"/>
      <c r="Q34" s="238"/>
      <c r="R34" s="238"/>
      <c r="S34" s="238"/>
      <c r="T34" s="238"/>
      <c r="U34" s="238"/>
      <c r="V34" s="238"/>
      <c r="W34" s="109"/>
      <c r="X34" s="109"/>
      <c r="Y34" s="109"/>
      <c r="Z34" s="109"/>
      <c r="AA34" s="109"/>
      <c r="AB34" s="109"/>
      <c r="AC34" s="109"/>
    </row>
    <row r="35" spans="1:29" s="88" customFormat="1" ht="206.25" customHeight="1">
      <c r="A35" s="95">
        <v>19</v>
      </c>
      <c r="B35" s="80" t="s">
        <v>345</v>
      </c>
      <c r="C35" s="95" t="s">
        <v>199</v>
      </c>
      <c r="D35" s="98" t="s">
        <v>372</v>
      </c>
      <c r="E35" s="95" t="s">
        <v>239</v>
      </c>
      <c r="F35" s="80" t="s">
        <v>276</v>
      </c>
      <c r="G35" s="125" t="s">
        <v>296</v>
      </c>
      <c r="H35" s="128" t="s">
        <v>336</v>
      </c>
      <c r="I35" s="130" t="s">
        <v>337</v>
      </c>
      <c r="J35" s="127" t="s">
        <v>306</v>
      </c>
      <c r="K35" s="124" t="s">
        <v>154</v>
      </c>
      <c r="L35" s="111" t="s">
        <v>16</v>
      </c>
      <c r="M35" s="128" t="s">
        <v>279</v>
      </c>
      <c r="N35" s="127" t="s">
        <v>306</v>
      </c>
      <c r="O35" s="113" t="s">
        <v>232</v>
      </c>
      <c r="P35" s="128" t="s">
        <v>347</v>
      </c>
      <c r="Q35" s="128" t="s">
        <v>314</v>
      </c>
      <c r="R35" s="115" t="s">
        <v>271</v>
      </c>
      <c r="S35" s="128" t="s">
        <v>348</v>
      </c>
      <c r="T35" s="116">
        <v>0</v>
      </c>
      <c r="U35" s="117" t="s">
        <v>264</v>
      </c>
      <c r="V35" s="118" t="s">
        <v>397</v>
      </c>
      <c r="W35" s="109"/>
      <c r="X35" s="109"/>
      <c r="Y35" s="109"/>
      <c r="Z35" s="109"/>
      <c r="AA35" s="109"/>
      <c r="AB35" s="109"/>
      <c r="AC35" s="109"/>
    </row>
    <row r="36" spans="1:29" s="87" customFormat="1" ht="273.75" customHeight="1" outlineLevel="1">
      <c r="A36" s="95">
        <v>20</v>
      </c>
      <c r="B36" s="80" t="s">
        <v>302</v>
      </c>
      <c r="C36" s="95" t="s">
        <v>199</v>
      </c>
      <c r="D36" s="98" t="s">
        <v>372</v>
      </c>
      <c r="E36" s="95" t="s">
        <v>239</v>
      </c>
      <c r="F36" s="80" t="s">
        <v>276</v>
      </c>
      <c r="G36" s="125" t="s">
        <v>311</v>
      </c>
      <c r="H36" s="128" t="s">
        <v>336</v>
      </c>
      <c r="I36" s="130" t="s">
        <v>337</v>
      </c>
      <c r="J36" s="127" t="s">
        <v>346</v>
      </c>
      <c r="K36" s="107" t="s">
        <v>154</v>
      </c>
      <c r="L36" s="112" t="s">
        <v>16</v>
      </c>
      <c r="M36" s="128" t="s">
        <v>285</v>
      </c>
      <c r="N36" s="127" t="s">
        <v>346</v>
      </c>
      <c r="O36" s="113" t="s">
        <v>232</v>
      </c>
      <c r="P36" s="128" t="s">
        <v>347</v>
      </c>
      <c r="Q36" s="128" t="s">
        <v>315</v>
      </c>
      <c r="R36" s="115" t="s">
        <v>271</v>
      </c>
      <c r="S36" s="128" t="s">
        <v>349</v>
      </c>
      <c r="T36" s="116">
        <v>0</v>
      </c>
      <c r="U36" s="117" t="s">
        <v>264</v>
      </c>
      <c r="V36" s="118" t="s">
        <v>397</v>
      </c>
      <c r="W36" s="109"/>
      <c r="X36" s="109"/>
      <c r="Y36" s="109"/>
      <c r="Z36" s="109"/>
      <c r="AA36" s="109"/>
      <c r="AB36" s="109"/>
      <c r="AC36" s="109"/>
    </row>
    <row r="37" spans="1:29" s="87" customFormat="1" ht="159" customHeight="1" outlineLevel="1">
      <c r="A37" s="95">
        <v>21</v>
      </c>
      <c r="B37" s="80" t="s">
        <v>303</v>
      </c>
      <c r="C37" s="95" t="s">
        <v>199</v>
      </c>
      <c r="D37" s="98" t="s">
        <v>372</v>
      </c>
      <c r="E37" s="95" t="s">
        <v>239</v>
      </c>
      <c r="F37" s="97" t="s">
        <v>276</v>
      </c>
      <c r="G37" s="125" t="s">
        <v>296</v>
      </c>
      <c r="H37" s="128" t="s">
        <v>336</v>
      </c>
      <c r="I37" s="130" t="s">
        <v>337</v>
      </c>
      <c r="J37" s="127" t="s">
        <v>306</v>
      </c>
      <c r="K37" s="107" t="s">
        <v>154</v>
      </c>
      <c r="L37" s="112" t="s">
        <v>16</v>
      </c>
      <c r="M37" s="128" t="s">
        <v>285</v>
      </c>
      <c r="N37" s="127" t="s">
        <v>306</v>
      </c>
      <c r="O37" s="113" t="s">
        <v>232</v>
      </c>
      <c r="P37" s="128" t="s">
        <v>347</v>
      </c>
      <c r="Q37" s="128" t="s">
        <v>307</v>
      </c>
      <c r="R37" s="115" t="s">
        <v>271</v>
      </c>
      <c r="S37" s="128" t="s">
        <v>350</v>
      </c>
      <c r="T37" s="116">
        <v>0</v>
      </c>
      <c r="U37" s="117" t="s">
        <v>264</v>
      </c>
      <c r="V37" s="118" t="s">
        <v>396</v>
      </c>
      <c r="W37" s="109"/>
      <c r="X37" s="109"/>
      <c r="Y37" s="109"/>
      <c r="Z37" s="109"/>
      <c r="AA37" s="109"/>
      <c r="AB37" s="109"/>
      <c r="AC37" s="109"/>
    </row>
    <row r="38" spans="1:29" s="87" customFormat="1" ht="85.5" customHeight="1" outlineLevel="1">
      <c r="A38" s="237" t="s">
        <v>272</v>
      </c>
      <c r="B38" s="237"/>
      <c r="C38" s="237"/>
      <c r="D38" s="237"/>
      <c r="E38" s="237"/>
      <c r="F38" s="237"/>
      <c r="G38" s="239"/>
      <c r="H38" s="238" t="s">
        <v>225</v>
      </c>
      <c r="I38" s="238"/>
      <c r="J38" s="238"/>
      <c r="K38" s="238"/>
      <c r="L38" s="238"/>
      <c r="M38" s="238"/>
      <c r="N38" s="238"/>
      <c r="O38" s="238"/>
      <c r="P38" s="238"/>
      <c r="Q38" s="238"/>
      <c r="R38" s="238"/>
      <c r="S38" s="238"/>
      <c r="T38" s="238"/>
      <c r="U38" s="238"/>
      <c r="V38" s="238"/>
      <c r="W38" s="109"/>
      <c r="X38" s="109"/>
      <c r="Y38" s="109"/>
      <c r="Z38" s="109"/>
      <c r="AA38" s="109"/>
      <c r="AB38" s="109"/>
      <c r="AC38" s="109"/>
    </row>
    <row r="39" spans="1:29" s="87" customFormat="1" ht="233.25" customHeight="1" outlineLevel="1">
      <c r="A39" s="95">
        <v>22</v>
      </c>
      <c r="B39" s="96" t="s">
        <v>375</v>
      </c>
      <c r="C39" s="95" t="s">
        <v>199</v>
      </c>
      <c r="D39" s="98" t="s">
        <v>372</v>
      </c>
      <c r="E39" s="95" t="s">
        <v>239</v>
      </c>
      <c r="F39" s="80" t="s">
        <v>276</v>
      </c>
      <c r="G39" s="125" t="s">
        <v>296</v>
      </c>
      <c r="H39" s="133" t="s">
        <v>353</v>
      </c>
      <c r="I39" s="130" t="s">
        <v>337</v>
      </c>
      <c r="J39" s="127" t="s">
        <v>354</v>
      </c>
      <c r="K39" s="124" t="s">
        <v>154</v>
      </c>
      <c r="L39" s="111" t="s">
        <v>16</v>
      </c>
      <c r="M39" s="128" t="s">
        <v>285</v>
      </c>
      <c r="N39" s="127" t="s">
        <v>354</v>
      </c>
      <c r="O39" s="113" t="s">
        <v>237</v>
      </c>
      <c r="P39" s="128" t="s">
        <v>297</v>
      </c>
      <c r="Q39" s="128" t="s">
        <v>314</v>
      </c>
      <c r="R39" s="115" t="s">
        <v>270</v>
      </c>
      <c r="S39" s="128" t="s">
        <v>355</v>
      </c>
      <c r="T39" s="116">
        <v>0</v>
      </c>
      <c r="U39" s="117" t="s">
        <v>264</v>
      </c>
      <c r="V39" s="118" t="s">
        <v>397</v>
      </c>
      <c r="W39" s="109"/>
      <c r="X39" s="109"/>
      <c r="Y39" s="109"/>
      <c r="Z39" s="109"/>
      <c r="AA39" s="109"/>
      <c r="AB39" s="109"/>
      <c r="AC39" s="109"/>
    </row>
    <row r="40" spans="1:29" s="87" customFormat="1" ht="171.75" customHeight="1" outlineLevel="1">
      <c r="A40" s="95">
        <v>23</v>
      </c>
      <c r="B40" s="80" t="s">
        <v>351</v>
      </c>
      <c r="C40" s="95" t="s">
        <v>199</v>
      </c>
      <c r="D40" s="98" t="s">
        <v>372</v>
      </c>
      <c r="E40" s="95" t="s">
        <v>239</v>
      </c>
      <c r="F40" s="80" t="s">
        <v>276</v>
      </c>
      <c r="G40" s="125" t="s">
        <v>296</v>
      </c>
      <c r="H40" s="133" t="s">
        <v>353</v>
      </c>
      <c r="I40" s="130" t="s">
        <v>337</v>
      </c>
      <c r="J40" s="127" t="s">
        <v>354</v>
      </c>
      <c r="K40" s="124" t="s">
        <v>154</v>
      </c>
      <c r="L40" s="111" t="s">
        <v>16</v>
      </c>
      <c r="M40" s="128" t="s">
        <v>285</v>
      </c>
      <c r="N40" s="127" t="s">
        <v>354</v>
      </c>
      <c r="O40" s="113" t="s">
        <v>237</v>
      </c>
      <c r="P40" s="128" t="s">
        <v>297</v>
      </c>
      <c r="Q40" s="128" t="s">
        <v>314</v>
      </c>
      <c r="R40" s="115" t="s">
        <v>270</v>
      </c>
      <c r="S40" s="128" t="s">
        <v>355</v>
      </c>
      <c r="T40" s="116">
        <v>0</v>
      </c>
      <c r="U40" s="117" t="s">
        <v>264</v>
      </c>
      <c r="V40" s="118" t="s">
        <v>394</v>
      </c>
      <c r="W40" s="109"/>
      <c r="X40" s="109"/>
      <c r="Y40" s="109"/>
      <c r="Z40" s="109"/>
      <c r="AA40" s="109"/>
      <c r="AB40" s="109"/>
      <c r="AC40" s="109"/>
    </row>
    <row r="41" spans="1:29" s="88" customFormat="1" ht="89.25" customHeight="1">
      <c r="A41" s="95">
        <v>24</v>
      </c>
      <c r="B41" s="80" t="s">
        <v>352</v>
      </c>
      <c r="C41" s="95" t="s">
        <v>199</v>
      </c>
      <c r="D41" s="98" t="s">
        <v>372</v>
      </c>
      <c r="E41" s="95" t="s">
        <v>239</v>
      </c>
      <c r="F41" s="80" t="s">
        <v>276</v>
      </c>
      <c r="G41" s="125" t="s">
        <v>312</v>
      </c>
      <c r="H41" s="133" t="s">
        <v>353</v>
      </c>
      <c r="I41" s="130" t="s">
        <v>337</v>
      </c>
      <c r="J41" s="127" t="s">
        <v>354</v>
      </c>
      <c r="K41" s="124" t="s">
        <v>154</v>
      </c>
      <c r="L41" s="111" t="s">
        <v>16</v>
      </c>
      <c r="M41" s="128" t="s">
        <v>285</v>
      </c>
      <c r="N41" s="127" t="s">
        <v>354</v>
      </c>
      <c r="O41" s="113" t="s">
        <v>237</v>
      </c>
      <c r="P41" s="128" t="s">
        <v>297</v>
      </c>
      <c r="Q41" s="128" t="s">
        <v>314</v>
      </c>
      <c r="R41" s="115" t="s">
        <v>270</v>
      </c>
      <c r="S41" s="128" t="s">
        <v>355</v>
      </c>
      <c r="T41" s="116">
        <v>0</v>
      </c>
      <c r="U41" s="117" t="s">
        <v>264</v>
      </c>
      <c r="V41" s="118" t="s">
        <v>396</v>
      </c>
      <c r="W41" s="109"/>
      <c r="X41" s="109"/>
      <c r="Y41" s="109"/>
      <c r="Z41" s="109"/>
      <c r="AA41" s="109"/>
      <c r="AB41" s="109"/>
      <c r="AC41" s="109"/>
    </row>
    <row r="42" spans="1:29" s="87" customFormat="1" ht="148.5" customHeight="1" outlineLevel="1">
      <c r="A42" s="95">
        <v>25</v>
      </c>
      <c r="B42" s="80" t="s">
        <v>376</v>
      </c>
      <c r="C42" s="95" t="s">
        <v>199</v>
      </c>
      <c r="D42" s="98" t="s">
        <v>372</v>
      </c>
      <c r="E42" s="95" t="s">
        <v>239</v>
      </c>
      <c r="F42" s="80" t="s">
        <v>276</v>
      </c>
      <c r="G42" s="125" t="s">
        <v>312</v>
      </c>
      <c r="H42" s="133" t="s">
        <v>353</v>
      </c>
      <c r="I42" s="130" t="s">
        <v>337</v>
      </c>
      <c r="J42" s="127" t="s">
        <v>354</v>
      </c>
      <c r="K42" s="124" t="s">
        <v>154</v>
      </c>
      <c r="L42" s="111" t="s">
        <v>16</v>
      </c>
      <c r="M42" s="128" t="s">
        <v>285</v>
      </c>
      <c r="N42" s="127" t="s">
        <v>354</v>
      </c>
      <c r="O42" s="113" t="s">
        <v>237</v>
      </c>
      <c r="P42" s="128" t="s">
        <v>297</v>
      </c>
      <c r="Q42" s="128" t="s">
        <v>314</v>
      </c>
      <c r="R42" s="115" t="s">
        <v>270</v>
      </c>
      <c r="S42" s="128" t="s">
        <v>355</v>
      </c>
      <c r="T42" s="116">
        <v>0</v>
      </c>
      <c r="U42" s="117" t="s">
        <v>264</v>
      </c>
      <c r="V42" s="118" t="s">
        <v>396</v>
      </c>
      <c r="W42" s="109"/>
      <c r="X42" s="109"/>
      <c r="Y42" s="109"/>
      <c r="Z42" s="109"/>
      <c r="AA42" s="109"/>
      <c r="AB42" s="109"/>
      <c r="AC42" s="109"/>
    </row>
    <row r="43" spans="1:29" s="87" customFormat="1" ht="60.75" customHeight="1" outlineLevel="1">
      <c r="A43" s="237" t="s">
        <v>185</v>
      </c>
      <c r="B43" s="237"/>
      <c r="C43" s="237"/>
      <c r="D43" s="237"/>
      <c r="E43" s="237"/>
      <c r="F43" s="237"/>
      <c r="G43" s="239"/>
      <c r="H43" s="238" t="s">
        <v>226</v>
      </c>
      <c r="I43" s="238"/>
      <c r="J43" s="238"/>
      <c r="K43" s="238"/>
      <c r="L43" s="238"/>
      <c r="M43" s="238"/>
      <c r="N43" s="238"/>
      <c r="O43" s="238"/>
      <c r="P43" s="238"/>
      <c r="Q43" s="238"/>
      <c r="R43" s="238"/>
      <c r="S43" s="238"/>
      <c r="T43" s="238"/>
      <c r="U43" s="238"/>
      <c r="V43" s="238"/>
      <c r="W43" s="109"/>
      <c r="X43" s="109"/>
      <c r="Y43" s="109"/>
      <c r="Z43" s="109"/>
      <c r="AA43" s="109"/>
      <c r="AB43" s="109"/>
      <c r="AC43" s="109"/>
    </row>
    <row r="44" spans="1:29" s="87" customFormat="1" ht="215.25" customHeight="1" outlineLevel="1">
      <c r="A44" s="95">
        <v>26</v>
      </c>
      <c r="B44" s="80" t="s">
        <v>302</v>
      </c>
      <c r="C44" s="95" t="s">
        <v>199</v>
      </c>
      <c r="D44" s="98" t="s">
        <v>372</v>
      </c>
      <c r="E44" s="95" t="s">
        <v>239</v>
      </c>
      <c r="F44" s="97" t="s">
        <v>276</v>
      </c>
      <c r="G44" s="125" t="s">
        <v>311</v>
      </c>
      <c r="H44" s="128" t="s">
        <v>336</v>
      </c>
      <c r="I44" s="130" t="s">
        <v>337</v>
      </c>
      <c r="J44" s="127" t="s">
        <v>346</v>
      </c>
      <c r="K44" s="124" t="s">
        <v>154</v>
      </c>
      <c r="L44" s="111" t="s">
        <v>16</v>
      </c>
      <c r="M44" s="128" t="s">
        <v>285</v>
      </c>
      <c r="N44" s="127" t="s">
        <v>346</v>
      </c>
      <c r="O44" s="113" t="s">
        <v>232</v>
      </c>
      <c r="P44" s="128" t="s">
        <v>347</v>
      </c>
      <c r="Q44" s="128" t="s">
        <v>315</v>
      </c>
      <c r="R44" s="115" t="s">
        <v>233</v>
      </c>
      <c r="S44" s="128" t="s">
        <v>318</v>
      </c>
      <c r="T44" s="116">
        <v>0</v>
      </c>
      <c r="U44" s="117" t="s">
        <v>264</v>
      </c>
      <c r="V44" s="165" t="s">
        <v>396</v>
      </c>
      <c r="W44" s="109"/>
      <c r="X44" s="109"/>
      <c r="Y44" s="109"/>
      <c r="Z44" s="109"/>
      <c r="AA44" s="109"/>
      <c r="AB44" s="109"/>
      <c r="AC44" s="109"/>
    </row>
    <row r="45" spans="1:29" s="87" customFormat="1" ht="215.25" customHeight="1" outlineLevel="1">
      <c r="A45" s="95">
        <v>27</v>
      </c>
      <c r="B45" s="80" t="s">
        <v>356</v>
      </c>
      <c r="C45" s="95" t="s">
        <v>199</v>
      </c>
      <c r="D45" s="98" t="s">
        <v>372</v>
      </c>
      <c r="E45" s="95" t="s">
        <v>239</v>
      </c>
      <c r="F45" s="97" t="s">
        <v>276</v>
      </c>
      <c r="G45" s="125" t="s">
        <v>311</v>
      </c>
      <c r="H45" s="128" t="s">
        <v>336</v>
      </c>
      <c r="I45" s="130" t="s">
        <v>337</v>
      </c>
      <c r="J45" s="127" t="s">
        <v>346</v>
      </c>
      <c r="K45" s="122" t="s">
        <v>154</v>
      </c>
      <c r="L45" s="115" t="s">
        <v>16</v>
      </c>
      <c r="M45" s="128" t="s">
        <v>285</v>
      </c>
      <c r="N45" s="127" t="s">
        <v>346</v>
      </c>
      <c r="O45" s="113" t="s">
        <v>232</v>
      </c>
      <c r="P45" s="128" t="s">
        <v>347</v>
      </c>
      <c r="Q45" s="128" t="s">
        <v>315</v>
      </c>
      <c r="R45" s="115" t="s">
        <v>233</v>
      </c>
      <c r="S45" s="128" t="s">
        <v>357</v>
      </c>
      <c r="T45" s="116">
        <v>0</v>
      </c>
      <c r="U45" s="117" t="s">
        <v>264</v>
      </c>
      <c r="V45" s="165" t="s">
        <v>396</v>
      </c>
      <c r="W45" s="109"/>
      <c r="X45" s="109"/>
      <c r="Y45" s="109"/>
      <c r="Z45" s="109"/>
      <c r="AA45" s="109"/>
      <c r="AB45" s="109"/>
      <c r="AC45" s="109"/>
    </row>
    <row r="46" spans="1:29" s="87" customFormat="1" ht="215.25" customHeight="1" outlineLevel="1">
      <c r="A46" s="95">
        <v>28</v>
      </c>
      <c r="B46" s="80" t="s">
        <v>286</v>
      </c>
      <c r="C46" s="95" t="s">
        <v>199</v>
      </c>
      <c r="D46" s="98" t="s">
        <v>372</v>
      </c>
      <c r="E46" s="95" t="s">
        <v>239</v>
      </c>
      <c r="F46" s="80" t="s">
        <v>276</v>
      </c>
      <c r="G46" s="125" t="s">
        <v>312</v>
      </c>
      <c r="H46" s="128" t="s">
        <v>336</v>
      </c>
      <c r="I46" s="130" t="s">
        <v>337</v>
      </c>
      <c r="J46" s="127" t="s">
        <v>306</v>
      </c>
      <c r="K46" s="122" t="s">
        <v>154</v>
      </c>
      <c r="L46" s="115" t="s">
        <v>16</v>
      </c>
      <c r="M46" s="128" t="s">
        <v>279</v>
      </c>
      <c r="N46" s="127" t="s">
        <v>306</v>
      </c>
      <c r="O46" s="113" t="s">
        <v>232</v>
      </c>
      <c r="P46" s="128" t="s">
        <v>347</v>
      </c>
      <c r="Q46" s="128" t="s">
        <v>314</v>
      </c>
      <c r="R46" s="115" t="s">
        <v>233</v>
      </c>
      <c r="S46" s="128" t="s">
        <v>317</v>
      </c>
      <c r="T46" s="116">
        <v>0</v>
      </c>
      <c r="U46" s="117" t="s">
        <v>264</v>
      </c>
      <c r="V46" s="118" t="s">
        <v>399</v>
      </c>
      <c r="W46" s="109"/>
      <c r="X46" s="109"/>
      <c r="Y46" s="109"/>
      <c r="Z46" s="109"/>
      <c r="AA46" s="109"/>
      <c r="AB46" s="109"/>
      <c r="AC46" s="109"/>
    </row>
    <row r="47" spans="1:29" s="87" customFormat="1" ht="72.75" customHeight="1" outlineLevel="1">
      <c r="A47" s="237" t="s">
        <v>187</v>
      </c>
      <c r="B47" s="237"/>
      <c r="C47" s="237"/>
      <c r="D47" s="237"/>
      <c r="E47" s="237"/>
      <c r="F47" s="237"/>
      <c r="G47" s="239"/>
      <c r="H47" s="238" t="s">
        <v>228</v>
      </c>
      <c r="I47" s="238"/>
      <c r="J47" s="238"/>
      <c r="K47" s="238"/>
      <c r="L47" s="238"/>
      <c r="M47" s="238"/>
      <c r="N47" s="238"/>
      <c r="O47" s="238"/>
      <c r="P47" s="238"/>
      <c r="Q47" s="238"/>
      <c r="R47" s="238"/>
      <c r="S47" s="238"/>
      <c r="T47" s="238"/>
      <c r="U47" s="238"/>
      <c r="V47" s="238"/>
      <c r="W47" s="109"/>
      <c r="X47" s="109"/>
      <c r="Y47" s="109"/>
      <c r="Z47" s="109"/>
      <c r="AA47" s="109"/>
      <c r="AB47" s="109"/>
      <c r="AC47" s="109"/>
    </row>
    <row r="48" spans="1:29" s="87" customFormat="1" ht="266.25" customHeight="1" outlineLevel="1">
      <c r="A48" s="95">
        <v>29</v>
      </c>
      <c r="B48" s="80" t="s">
        <v>286</v>
      </c>
      <c r="C48" s="95" t="s">
        <v>199</v>
      </c>
      <c r="D48" s="95" t="s">
        <v>227</v>
      </c>
      <c r="E48" s="95" t="s">
        <v>240</v>
      </c>
      <c r="F48" s="80" t="s">
        <v>276</v>
      </c>
      <c r="G48" s="125" t="s">
        <v>312</v>
      </c>
      <c r="H48" s="128" t="s">
        <v>336</v>
      </c>
      <c r="I48" s="130" t="s">
        <v>337</v>
      </c>
      <c r="J48" s="127" t="s">
        <v>306</v>
      </c>
      <c r="K48" s="124" t="s">
        <v>154</v>
      </c>
      <c r="L48" s="111" t="s">
        <v>16</v>
      </c>
      <c r="M48" s="128" t="s">
        <v>279</v>
      </c>
      <c r="N48" s="127" t="s">
        <v>306</v>
      </c>
      <c r="O48" s="113" t="s">
        <v>232</v>
      </c>
      <c r="P48" s="128" t="s">
        <v>361</v>
      </c>
      <c r="Q48" s="128" t="s">
        <v>314</v>
      </c>
      <c r="R48" s="115" t="s">
        <v>233</v>
      </c>
      <c r="S48" s="128" t="s">
        <v>363</v>
      </c>
      <c r="T48" s="116">
        <v>0</v>
      </c>
      <c r="U48" s="117" t="s">
        <v>264</v>
      </c>
      <c r="V48" s="118" t="s">
        <v>396</v>
      </c>
      <c r="W48" s="109"/>
      <c r="X48" s="109"/>
      <c r="Y48" s="109"/>
      <c r="Z48" s="109"/>
      <c r="AA48" s="109"/>
      <c r="AB48" s="109"/>
      <c r="AC48" s="109"/>
    </row>
    <row r="49" spans="1:29" s="87" customFormat="1" ht="111.75" customHeight="1">
      <c r="A49" s="95">
        <v>30</v>
      </c>
      <c r="B49" s="80" t="s">
        <v>345</v>
      </c>
      <c r="C49" s="95" t="s">
        <v>199</v>
      </c>
      <c r="D49" s="95" t="s">
        <v>227</v>
      </c>
      <c r="E49" s="95" t="s">
        <v>240</v>
      </c>
      <c r="F49" s="80" t="s">
        <v>276</v>
      </c>
      <c r="G49" s="125" t="s">
        <v>333</v>
      </c>
      <c r="H49" s="128" t="s">
        <v>336</v>
      </c>
      <c r="I49" s="130" t="s">
        <v>360</v>
      </c>
      <c r="J49" s="127" t="s">
        <v>306</v>
      </c>
      <c r="K49" s="124" t="s">
        <v>154</v>
      </c>
      <c r="L49" s="111" t="s">
        <v>16</v>
      </c>
      <c r="M49" s="128" t="s">
        <v>279</v>
      </c>
      <c r="N49" s="127" t="s">
        <v>306</v>
      </c>
      <c r="O49" s="113" t="s">
        <v>232</v>
      </c>
      <c r="P49" s="128" t="s">
        <v>361</v>
      </c>
      <c r="Q49" s="128" t="s">
        <v>362</v>
      </c>
      <c r="R49" s="115" t="s">
        <v>233</v>
      </c>
      <c r="S49" s="128" t="s">
        <v>363</v>
      </c>
      <c r="T49" s="116">
        <v>0</v>
      </c>
      <c r="U49" s="117" t="s">
        <v>264</v>
      </c>
      <c r="V49" s="118" t="s">
        <v>396</v>
      </c>
      <c r="W49" s="109"/>
      <c r="X49" s="109"/>
      <c r="Y49" s="109"/>
      <c r="Z49" s="109"/>
      <c r="AA49" s="109"/>
      <c r="AB49" s="109"/>
      <c r="AC49" s="109"/>
    </row>
    <row r="50" spans="1:29" s="87" customFormat="1" ht="162.75" customHeight="1" outlineLevel="1">
      <c r="A50" s="95">
        <v>31</v>
      </c>
      <c r="B50" s="97" t="s">
        <v>358</v>
      </c>
      <c r="C50" s="95" t="s">
        <v>199</v>
      </c>
      <c r="D50" s="95" t="s">
        <v>227</v>
      </c>
      <c r="E50" s="95" t="s">
        <v>240</v>
      </c>
      <c r="F50" s="97" t="s">
        <v>276</v>
      </c>
      <c r="G50" s="125" t="s">
        <v>359</v>
      </c>
      <c r="H50" s="128" t="s">
        <v>336</v>
      </c>
      <c r="I50" s="130" t="s">
        <v>337</v>
      </c>
      <c r="J50" s="127" t="s">
        <v>346</v>
      </c>
      <c r="K50" s="124" t="s">
        <v>154</v>
      </c>
      <c r="L50" s="111" t="s">
        <v>16</v>
      </c>
      <c r="M50" s="128" t="s">
        <v>279</v>
      </c>
      <c r="N50" s="127" t="s">
        <v>346</v>
      </c>
      <c r="O50" s="113" t="s">
        <v>232</v>
      </c>
      <c r="P50" s="128" t="s">
        <v>361</v>
      </c>
      <c r="Q50" s="128" t="s">
        <v>315</v>
      </c>
      <c r="R50" s="115" t="s">
        <v>233</v>
      </c>
      <c r="S50" s="128" t="s">
        <v>363</v>
      </c>
      <c r="T50" s="116">
        <v>0</v>
      </c>
      <c r="U50" s="117" t="s">
        <v>264</v>
      </c>
      <c r="V50" s="118" t="s">
        <v>397</v>
      </c>
      <c r="W50" s="109"/>
      <c r="X50" s="109"/>
      <c r="Y50" s="109"/>
      <c r="Z50" s="109"/>
      <c r="AA50" s="109"/>
      <c r="AB50" s="109"/>
      <c r="AC50" s="109"/>
    </row>
    <row r="51" spans="1:29" s="87" customFormat="1" ht="112.5" customHeight="1" outlineLevel="1">
      <c r="A51" s="237" t="s">
        <v>186</v>
      </c>
      <c r="B51" s="237"/>
      <c r="C51" s="237"/>
      <c r="D51" s="237"/>
      <c r="E51" s="237"/>
      <c r="F51" s="237"/>
      <c r="G51" s="239"/>
      <c r="H51" s="238" t="s">
        <v>229</v>
      </c>
      <c r="I51" s="238"/>
      <c r="J51" s="238"/>
      <c r="K51" s="238"/>
      <c r="L51" s="238"/>
      <c r="M51" s="238"/>
      <c r="N51" s="238"/>
      <c r="O51" s="238"/>
      <c r="P51" s="238"/>
      <c r="Q51" s="238"/>
      <c r="R51" s="238"/>
      <c r="S51" s="238"/>
      <c r="T51" s="238"/>
      <c r="U51" s="238"/>
      <c r="V51" s="238"/>
      <c r="W51" s="109"/>
      <c r="X51" s="109"/>
      <c r="Y51" s="109"/>
      <c r="Z51" s="109"/>
      <c r="AA51" s="109"/>
      <c r="AB51" s="109"/>
      <c r="AC51" s="109"/>
    </row>
    <row r="52" spans="1:29" s="87" customFormat="1" ht="225.75" customHeight="1" outlineLevel="1">
      <c r="A52" s="95">
        <v>32</v>
      </c>
      <c r="B52" s="96" t="s">
        <v>364</v>
      </c>
      <c r="C52" s="98" t="s">
        <v>199</v>
      </c>
      <c r="D52" s="98" t="s">
        <v>372</v>
      </c>
      <c r="E52" s="98" t="s">
        <v>239</v>
      </c>
      <c r="F52" s="97" t="s">
        <v>276</v>
      </c>
      <c r="G52" s="125" t="s">
        <v>365</v>
      </c>
      <c r="H52" s="128" t="s">
        <v>366</v>
      </c>
      <c r="I52" s="128" t="s">
        <v>124</v>
      </c>
      <c r="J52" s="127" t="s">
        <v>306</v>
      </c>
      <c r="K52" s="107" t="s">
        <v>154</v>
      </c>
      <c r="L52" s="112" t="s">
        <v>16</v>
      </c>
      <c r="M52" s="128" t="s">
        <v>279</v>
      </c>
      <c r="N52" s="127" t="s">
        <v>306</v>
      </c>
      <c r="O52" s="113" t="s">
        <v>4</v>
      </c>
      <c r="P52" s="128" t="s">
        <v>367</v>
      </c>
      <c r="Q52" s="128" t="s">
        <v>362</v>
      </c>
      <c r="R52" s="135" t="s">
        <v>233</v>
      </c>
      <c r="S52" s="128" t="s">
        <v>369</v>
      </c>
      <c r="T52" s="116">
        <v>0</v>
      </c>
      <c r="U52" s="117" t="s">
        <v>264</v>
      </c>
      <c r="V52" s="118" t="s">
        <v>396</v>
      </c>
      <c r="W52" s="109"/>
      <c r="X52" s="109"/>
      <c r="Y52" s="109"/>
      <c r="Z52" s="109"/>
      <c r="AA52" s="109"/>
      <c r="AB52" s="109"/>
      <c r="AC52" s="109"/>
    </row>
    <row r="53" spans="1:29" s="87" customFormat="1" ht="167.25" customHeight="1" outlineLevel="1">
      <c r="A53" s="95">
        <v>33</v>
      </c>
      <c r="B53" s="80" t="s">
        <v>286</v>
      </c>
      <c r="C53" s="98" t="s">
        <v>199</v>
      </c>
      <c r="D53" s="98" t="s">
        <v>372</v>
      </c>
      <c r="E53" s="98" t="s">
        <v>239</v>
      </c>
      <c r="F53" s="80" t="s">
        <v>276</v>
      </c>
      <c r="G53" s="125" t="s">
        <v>365</v>
      </c>
      <c r="H53" s="128" t="s">
        <v>336</v>
      </c>
      <c r="I53" s="130" t="s">
        <v>337</v>
      </c>
      <c r="J53" s="127" t="s">
        <v>306</v>
      </c>
      <c r="K53" s="107" t="s">
        <v>154</v>
      </c>
      <c r="L53" s="112" t="s">
        <v>16</v>
      </c>
      <c r="M53" s="128" t="s">
        <v>285</v>
      </c>
      <c r="N53" s="127" t="s">
        <v>306</v>
      </c>
      <c r="O53" s="113" t="s">
        <v>4</v>
      </c>
      <c r="P53" s="128" t="s">
        <v>367</v>
      </c>
      <c r="Q53" s="128" t="s">
        <v>314</v>
      </c>
      <c r="R53" s="135" t="s">
        <v>233</v>
      </c>
      <c r="S53" s="128" t="s">
        <v>370</v>
      </c>
      <c r="T53" s="116">
        <v>0</v>
      </c>
      <c r="U53" s="117" t="s">
        <v>264</v>
      </c>
      <c r="V53" s="118" t="s">
        <v>397</v>
      </c>
      <c r="W53" s="109"/>
      <c r="X53" s="109"/>
      <c r="Y53" s="109"/>
      <c r="Z53" s="109"/>
      <c r="AA53" s="109"/>
      <c r="AB53" s="109"/>
      <c r="AC53" s="109"/>
    </row>
    <row r="54" spans="1:29" s="87" customFormat="1" ht="331.5" customHeight="1" outlineLevel="1">
      <c r="A54" s="95">
        <v>34</v>
      </c>
      <c r="B54" s="80" t="s">
        <v>303</v>
      </c>
      <c r="C54" s="98" t="s">
        <v>199</v>
      </c>
      <c r="D54" s="98" t="s">
        <v>372</v>
      </c>
      <c r="E54" s="98" t="s">
        <v>239</v>
      </c>
      <c r="F54" s="97" t="s">
        <v>276</v>
      </c>
      <c r="G54" s="125" t="s">
        <v>296</v>
      </c>
      <c r="H54" s="128" t="s">
        <v>336</v>
      </c>
      <c r="I54" s="130" t="s">
        <v>337</v>
      </c>
      <c r="J54" s="127" t="s">
        <v>306</v>
      </c>
      <c r="K54" s="107" t="s">
        <v>154</v>
      </c>
      <c r="L54" s="112" t="s">
        <v>16</v>
      </c>
      <c r="M54" s="128" t="s">
        <v>285</v>
      </c>
      <c r="N54" s="127" t="s">
        <v>306</v>
      </c>
      <c r="O54" s="113" t="s">
        <v>4</v>
      </c>
      <c r="P54" s="128" t="s">
        <v>368</v>
      </c>
      <c r="Q54" s="128" t="s">
        <v>307</v>
      </c>
      <c r="R54" s="135" t="s">
        <v>233</v>
      </c>
      <c r="S54" s="128" t="s">
        <v>371</v>
      </c>
      <c r="T54" s="116">
        <v>0</v>
      </c>
      <c r="U54" s="117" t="s">
        <v>264</v>
      </c>
      <c r="V54" s="118" t="s">
        <v>396</v>
      </c>
      <c r="W54" s="109"/>
      <c r="X54" s="109"/>
      <c r="Y54" s="109"/>
      <c r="Z54" s="109"/>
      <c r="AA54" s="109"/>
      <c r="AB54" s="109"/>
      <c r="AC54" s="109"/>
    </row>
    <row r="55" spans="1:29" s="87" customFormat="1" ht="109.5" customHeight="1" outlineLevel="1">
      <c r="A55" s="237" t="s">
        <v>188</v>
      </c>
      <c r="B55" s="237"/>
      <c r="C55" s="237"/>
      <c r="D55" s="237"/>
      <c r="E55" s="237"/>
      <c r="F55" s="237"/>
      <c r="G55" s="239"/>
      <c r="H55" s="238" t="s">
        <v>231</v>
      </c>
      <c r="I55" s="238"/>
      <c r="J55" s="238"/>
      <c r="K55" s="238"/>
      <c r="L55" s="238"/>
      <c r="M55" s="238"/>
      <c r="N55" s="238"/>
      <c r="O55" s="238"/>
      <c r="P55" s="238"/>
      <c r="Q55" s="238"/>
      <c r="R55" s="238"/>
      <c r="S55" s="238"/>
      <c r="T55" s="238"/>
      <c r="U55" s="238"/>
      <c r="V55" s="238"/>
      <c r="W55" s="109"/>
      <c r="X55" s="109"/>
      <c r="Y55" s="109"/>
      <c r="Z55" s="109"/>
      <c r="AA55" s="109"/>
      <c r="AB55" s="109"/>
      <c r="AC55" s="109"/>
    </row>
    <row r="56" spans="1:29" s="88" customFormat="1" ht="69.75" customHeight="1">
      <c r="A56" s="119">
        <v>35</v>
      </c>
      <c r="B56" s="80" t="s">
        <v>310</v>
      </c>
      <c r="C56" s="95" t="s">
        <v>199</v>
      </c>
      <c r="D56" s="99" t="s">
        <v>372</v>
      </c>
      <c r="E56" s="99" t="s">
        <v>239</v>
      </c>
      <c r="F56" s="80" t="s">
        <v>276</v>
      </c>
      <c r="G56" s="125" t="s">
        <v>311</v>
      </c>
      <c r="H56" s="128" t="s">
        <v>336</v>
      </c>
      <c r="I56" s="130" t="s">
        <v>337</v>
      </c>
      <c r="J56" s="122" t="s">
        <v>292</v>
      </c>
      <c r="K56" s="124" t="s">
        <v>154</v>
      </c>
      <c r="L56" s="111" t="s">
        <v>16</v>
      </c>
      <c r="M56" s="128" t="s">
        <v>279</v>
      </c>
      <c r="N56" s="122" t="s">
        <v>344</v>
      </c>
      <c r="O56" s="113" t="s">
        <v>4</v>
      </c>
      <c r="P56" s="128" t="s">
        <v>313</v>
      </c>
      <c r="Q56" s="128" t="s">
        <v>314</v>
      </c>
      <c r="R56" s="115" t="s">
        <v>319</v>
      </c>
      <c r="S56" s="128" t="s">
        <v>316</v>
      </c>
      <c r="T56" s="116">
        <v>0</v>
      </c>
      <c r="U56" s="117" t="s">
        <v>264</v>
      </c>
      <c r="V56" s="118" t="s">
        <v>396</v>
      </c>
      <c r="W56" s="109"/>
      <c r="X56" s="109"/>
      <c r="Y56" s="109"/>
      <c r="Z56" s="109"/>
      <c r="AA56" s="109"/>
      <c r="AB56" s="109"/>
      <c r="AC56" s="109"/>
    </row>
    <row r="57" spans="1:29" s="87" customFormat="1" ht="162.75" customHeight="1" outlineLevel="1">
      <c r="A57" s="119">
        <v>36</v>
      </c>
      <c r="B57" s="80" t="s">
        <v>286</v>
      </c>
      <c r="C57" s="95" t="s">
        <v>199</v>
      </c>
      <c r="D57" s="99" t="s">
        <v>372</v>
      </c>
      <c r="E57" s="99" t="s">
        <v>239</v>
      </c>
      <c r="F57" s="80" t="s">
        <v>276</v>
      </c>
      <c r="G57" s="125" t="s">
        <v>312</v>
      </c>
      <c r="H57" s="128" t="s">
        <v>336</v>
      </c>
      <c r="I57" s="130" t="s">
        <v>337</v>
      </c>
      <c r="J57" s="122" t="s">
        <v>292</v>
      </c>
      <c r="K57" s="124" t="s">
        <v>154</v>
      </c>
      <c r="L57" s="111" t="s">
        <v>16</v>
      </c>
      <c r="M57" s="128" t="s">
        <v>279</v>
      </c>
      <c r="N57" s="122" t="s">
        <v>344</v>
      </c>
      <c r="O57" s="113" t="s">
        <v>4</v>
      </c>
      <c r="P57" s="128" t="s">
        <v>313</v>
      </c>
      <c r="Q57" s="128" t="s">
        <v>314</v>
      </c>
      <c r="R57" s="115" t="s">
        <v>319</v>
      </c>
      <c r="S57" s="128" t="s">
        <v>317</v>
      </c>
      <c r="T57" s="116">
        <v>0</v>
      </c>
      <c r="U57" s="117" t="s">
        <v>264</v>
      </c>
      <c r="V57" s="118" t="s">
        <v>396</v>
      </c>
      <c r="W57" s="109"/>
      <c r="X57" s="109"/>
      <c r="Y57" s="109"/>
      <c r="Z57" s="109"/>
      <c r="AA57" s="109"/>
      <c r="AB57" s="109"/>
      <c r="AC57" s="109"/>
    </row>
    <row r="58" spans="1:29" s="87" customFormat="1" ht="104.25" customHeight="1" outlineLevel="1">
      <c r="A58" s="136">
        <v>37</v>
      </c>
      <c r="B58" s="100" t="s">
        <v>385</v>
      </c>
      <c r="C58" s="108" t="s">
        <v>199</v>
      </c>
      <c r="D58" s="137" t="s">
        <v>372</v>
      </c>
      <c r="E58" s="137" t="s">
        <v>239</v>
      </c>
      <c r="F58" s="138" t="s">
        <v>276</v>
      </c>
      <c r="G58" s="139" t="s">
        <v>311</v>
      </c>
      <c r="H58" s="128" t="s">
        <v>336</v>
      </c>
      <c r="I58" s="130" t="s">
        <v>337</v>
      </c>
      <c r="J58" s="122" t="s">
        <v>292</v>
      </c>
      <c r="K58" s="124" t="s">
        <v>154</v>
      </c>
      <c r="L58" s="111" t="s">
        <v>16</v>
      </c>
      <c r="M58" s="128" t="s">
        <v>285</v>
      </c>
      <c r="N58" s="122" t="s">
        <v>344</v>
      </c>
      <c r="O58" s="113" t="s">
        <v>4</v>
      </c>
      <c r="P58" s="128" t="s">
        <v>313</v>
      </c>
      <c r="Q58" s="128" t="s">
        <v>315</v>
      </c>
      <c r="R58" s="115" t="s">
        <v>319</v>
      </c>
      <c r="S58" s="128" t="s">
        <v>318</v>
      </c>
      <c r="T58" s="116">
        <v>0</v>
      </c>
      <c r="U58" s="117" t="s">
        <v>264</v>
      </c>
      <c r="V58" s="118" t="s">
        <v>394</v>
      </c>
      <c r="W58" s="109"/>
      <c r="X58" s="109"/>
      <c r="Y58" s="109"/>
      <c r="Z58" s="109"/>
      <c r="AA58" s="109"/>
      <c r="AB58" s="109"/>
      <c r="AC58" s="109"/>
    </row>
    <row r="59" spans="1:29" s="87" customFormat="1" ht="137.25" customHeight="1" outlineLevel="1">
      <c r="A59" s="237" t="s">
        <v>386</v>
      </c>
      <c r="B59" s="237"/>
      <c r="C59" s="237"/>
      <c r="D59" s="237"/>
      <c r="E59" s="237"/>
      <c r="F59" s="237"/>
      <c r="G59" s="239"/>
      <c r="H59" s="237"/>
      <c r="I59" s="237"/>
      <c r="J59" s="237"/>
      <c r="K59" s="237"/>
      <c r="L59" s="237"/>
      <c r="M59" s="237"/>
      <c r="N59" s="239"/>
      <c r="O59" s="237"/>
      <c r="P59" s="237"/>
      <c r="Q59" s="237"/>
      <c r="R59" s="237"/>
      <c r="S59" s="237"/>
      <c r="T59" s="237"/>
      <c r="U59" s="239"/>
      <c r="V59" s="79"/>
      <c r="W59" s="109"/>
      <c r="X59" s="109"/>
      <c r="Y59" s="109"/>
      <c r="Z59" s="109"/>
      <c r="AA59" s="109"/>
      <c r="AB59" s="109"/>
      <c r="AC59" s="109"/>
    </row>
    <row r="60" spans="1:29" s="87" customFormat="1" ht="137.25" customHeight="1" outlineLevel="1">
      <c r="A60" s="119"/>
      <c r="B60" s="94" t="s">
        <v>10</v>
      </c>
      <c r="C60" s="94" t="s">
        <v>177</v>
      </c>
      <c r="D60" s="94" t="s">
        <v>9</v>
      </c>
      <c r="E60" s="94" t="s">
        <v>241</v>
      </c>
      <c r="F60" s="105" t="s">
        <v>179</v>
      </c>
      <c r="G60" s="105" t="s">
        <v>180</v>
      </c>
      <c r="H60" s="94" t="s">
        <v>11</v>
      </c>
      <c r="I60" s="94" t="s">
        <v>12</v>
      </c>
      <c r="J60" s="94" t="s">
        <v>13</v>
      </c>
      <c r="K60" s="94" t="s">
        <v>111</v>
      </c>
      <c r="L60" s="94" t="s">
        <v>125</v>
      </c>
      <c r="M60" s="94" t="s">
        <v>112</v>
      </c>
      <c r="N60" s="94" t="s">
        <v>14</v>
      </c>
      <c r="O60" s="94" t="s">
        <v>168</v>
      </c>
      <c r="P60" s="94" t="s">
        <v>15</v>
      </c>
      <c r="Q60" s="94" t="s">
        <v>113</v>
      </c>
      <c r="R60" s="94" t="s">
        <v>169</v>
      </c>
      <c r="S60" s="94" t="s">
        <v>249</v>
      </c>
      <c r="T60" s="94" t="s">
        <v>250</v>
      </c>
      <c r="U60" s="94" t="s">
        <v>114</v>
      </c>
      <c r="V60" s="94" t="s">
        <v>1</v>
      </c>
      <c r="W60" s="109"/>
      <c r="X60" s="109"/>
      <c r="Y60" s="109"/>
      <c r="Z60" s="109"/>
      <c r="AA60" s="109"/>
      <c r="AB60" s="109"/>
      <c r="AC60" s="109"/>
    </row>
    <row r="61" spans="1:29" s="87" customFormat="1" ht="137.25" customHeight="1" outlineLevel="1">
      <c r="A61" s="95">
        <v>38</v>
      </c>
      <c r="B61" s="90" t="s">
        <v>388</v>
      </c>
      <c r="C61" s="119" t="s">
        <v>380</v>
      </c>
      <c r="D61" s="140" t="s">
        <v>372</v>
      </c>
      <c r="E61" s="119" t="s">
        <v>239</v>
      </c>
      <c r="F61" s="91" t="s">
        <v>276</v>
      </c>
      <c r="G61" s="92" t="s">
        <v>296</v>
      </c>
      <c r="H61" s="128" t="s">
        <v>336</v>
      </c>
      <c r="I61" s="130" t="s">
        <v>337</v>
      </c>
      <c r="J61" s="122" t="s">
        <v>292</v>
      </c>
      <c r="K61" s="122" t="s">
        <v>154</v>
      </c>
      <c r="L61" s="119" t="s">
        <v>16</v>
      </c>
      <c r="M61" s="128" t="s">
        <v>285</v>
      </c>
      <c r="N61" s="122" t="s">
        <v>344</v>
      </c>
      <c r="O61" s="113" t="s">
        <v>4</v>
      </c>
      <c r="P61" s="128" t="s">
        <v>313</v>
      </c>
      <c r="Q61" s="128" t="s">
        <v>315</v>
      </c>
      <c r="R61" s="119" t="s">
        <v>248</v>
      </c>
      <c r="S61" s="92" t="s">
        <v>348</v>
      </c>
      <c r="T61" s="162">
        <v>0</v>
      </c>
      <c r="U61" s="163" t="s">
        <v>264</v>
      </c>
      <c r="V61" s="168" t="s">
        <v>396</v>
      </c>
      <c r="W61" s="109"/>
      <c r="X61" s="109"/>
      <c r="Y61" s="109"/>
      <c r="Z61" s="109"/>
      <c r="AA61" s="109"/>
      <c r="AB61" s="109"/>
      <c r="AC61" s="109"/>
    </row>
    <row r="62" spans="1:29" s="87" customFormat="1" ht="137.25" customHeight="1" outlineLevel="1">
      <c r="A62" s="95">
        <v>39</v>
      </c>
      <c r="B62" s="90" t="s">
        <v>385</v>
      </c>
      <c r="C62" s="119" t="s">
        <v>380</v>
      </c>
      <c r="D62" s="140" t="s">
        <v>372</v>
      </c>
      <c r="E62" s="119" t="s">
        <v>239</v>
      </c>
      <c r="F62" s="91" t="s">
        <v>276</v>
      </c>
      <c r="G62" s="92" t="s">
        <v>311</v>
      </c>
      <c r="H62" s="128" t="s">
        <v>336</v>
      </c>
      <c r="I62" s="130" t="s">
        <v>337</v>
      </c>
      <c r="J62" s="122" t="s">
        <v>292</v>
      </c>
      <c r="K62" s="122" t="s">
        <v>154</v>
      </c>
      <c r="L62" s="119" t="s">
        <v>16</v>
      </c>
      <c r="M62" s="128" t="s">
        <v>285</v>
      </c>
      <c r="N62" s="122" t="s">
        <v>344</v>
      </c>
      <c r="O62" s="113" t="s">
        <v>4</v>
      </c>
      <c r="P62" s="128" t="s">
        <v>313</v>
      </c>
      <c r="Q62" s="128" t="s">
        <v>315</v>
      </c>
      <c r="R62" s="119" t="s">
        <v>248</v>
      </c>
      <c r="S62" s="92" t="s">
        <v>349</v>
      </c>
      <c r="T62" s="162">
        <v>0</v>
      </c>
      <c r="U62" s="163" t="s">
        <v>264</v>
      </c>
      <c r="V62" s="168" t="s">
        <v>397</v>
      </c>
      <c r="W62" s="109"/>
      <c r="X62" s="109"/>
      <c r="Y62" s="109"/>
      <c r="Z62" s="109"/>
      <c r="AA62" s="109"/>
      <c r="AB62" s="109"/>
      <c r="AC62" s="109"/>
    </row>
    <row r="63" spans="1:29" s="89" customFormat="1" ht="71.25" customHeight="1">
      <c r="A63" s="95">
        <f t="shared" ref="A63:A67" si="0">+A62+1</f>
        <v>40</v>
      </c>
      <c r="B63" s="90" t="s">
        <v>303</v>
      </c>
      <c r="C63" s="119" t="s">
        <v>380</v>
      </c>
      <c r="D63" s="140" t="s">
        <v>372</v>
      </c>
      <c r="E63" s="119" t="s">
        <v>239</v>
      </c>
      <c r="F63" s="91" t="s">
        <v>276</v>
      </c>
      <c r="G63" s="92" t="s">
        <v>296</v>
      </c>
      <c r="H63" s="128" t="s">
        <v>119</v>
      </c>
      <c r="I63" s="130" t="s">
        <v>337</v>
      </c>
      <c r="J63" s="122" t="s">
        <v>292</v>
      </c>
      <c r="K63" s="122" t="s">
        <v>154</v>
      </c>
      <c r="L63" s="119" t="s">
        <v>16</v>
      </c>
      <c r="M63" s="128" t="s">
        <v>285</v>
      </c>
      <c r="N63" s="122" t="s">
        <v>344</v>
      </c>
      <c r="O63" s="113" t="s">
        <v>4</v>
      </c>
      <c r="P63" s="128" t="s">
        <v>313</v>
      </c>
      <c r="Q63" s="128" t="s">
        <v>315</v>
      </c>
      <c r="R63" s="119" t="s">
        <v>248</v>
      </c>
      <c r="S63" s="92" t="s">
        <v>350</v>
      </c>
      <c r="T63" s="162">
        <v>0</v>
      </c>
      <c r="U63" s="163" t="s">
        <v>264</v>
      </c>
      <c r="V63" s="168" t="s">
        <v>394</v>
      </c>
      <c r="W63" s="134"/>
      <c r="X63" s="134"/>
      <c r="Y63" s="134"/>
      <c r="Z63" s="134"/>
      <c r="AA63" s="134"/>
      <c r="AB63" s="134"/>
      <c r="AC63" s="134"/>
    </row>
    <row r="64" spans="1:29" s="87" customFormat="1" ht="229.5" customHeight="1" outlineLevel="1">
      <c r="A64" s="95">
        <f t="shared" si="0"/>
        <v>41</v>
      </c>
      <c r="B64" s="90" t="s">
        <v>379</v>
      </c>
      <c r="C64" s="119" t="s">
        <v>380</v>
      </c>
      <c r="D64" s="140" t="s">
        <v>372</v>
      </c>
      <c r="E64" s="119" t="s">
        <v>239</v>
      </c>
      <c r="F64" s="166" t="s">
        <v>276</v>
      </c>
      <c r="G64" s="92" t="s">
        <v>296</v>
      </c>
      <c r="H64" s="128" t="s">
        <v>336</v>
      </c>
      <c r="I64" s="130" t="s">
        <v>337</v>
      </c>
      <c r="J64" s="122" t="s">
        <v>292</v>
      </c>
      <c r="K64" s="122" t="s">
        <v>154</v>
      </c>
      <c r="L64" s="119" t="s">
        <v>16</v>
      </c>
      <c r="M64" s="128" t="s">
        <v>285</v>
      </c>
      <c r="N64" s="122" t="s">
        <v>344</v>
      </c>
      <c r="O64" s="113" t="s">
        <v>4</v>
      </c>
      <c r="P64" s="128" t="s">
        <v>313</v>
      </c>
      <c r="Q64" s="128" t="s">
        <v>315</v>
      </c>
      <c r="R64" s="119" t="s">
        <v>248</v>
      </c>
      <c r="S64" s="92" t="s">
        <v>381</v>
      </c>
      <c r="T64" s="162">
        <v>0</v>
      </c>
      <c r="U64" s="163" t="s">
        <v>264</v>
      </c>
      <c r="V64" s="168" t="s">
        <v>396</v>
      </c>
      <c r="W64" s="109"/>
      <c r="X64" s="109"/>
      <c r="Y64" s="109"/>
      <c r="Z64" s="109"/>
      <c r="AA64" s="109"/>
      <c r="AB64" s="109"/>
      <c r="AC64" s="109"/>
    </row>
    <row r="65" spans="1:29" s="87" customFormat="1" ht="306.75" customHeight="1" outlineLevel="1">
      <c r="A65" s="95">
        <f t="shared" si="0"/>
        <v>42</v>
      </c>
      <c r="B65" s="90" t="s">
        <v>387</v>
      </c>
      <c r="C65" s="119" t="s">
        <v>380</v>
      </c>
      <c r="D65" s="140" t="s">
        <v>372</v>
      </c>
      <c r="E65" s="119" t="s">
        <v>239</v>
      </c>
      <c r="F65" s="90" t="s">
        <v>276</v>
      </c>
      <c r="G65" s="92" t="s">
        <v>333</v>
      </c>
      <c r="H65" s="128" t="s">
        <v>336</v>
      </c>
      <c r="I65" s="130" t="s">
        <v>337</v>
      </c>
      <c r="J65" s="122" t="s">
        <v>292</v>
      </c>
      <c r="K65" s="122" t="s">
        <v>154</v>
      </c>
      <c r="L65" s="119" t="s">
        <v>16</v>
      </c>
      <c r="M65" s="128" t="s">
        <v>285</v>
      </c>
      <c r="N65" s="122" t="s">
        <v>344</v>
      </c>
      <c r="O65" s="113" t="s">
        <v>4</v>
      </c>
      <c r="P65" s="128" t="s">
        <v>313</v>
      </c>
      <c r="Q65" s="128" t="s">
        <v>315</v>
      </c>
      <c r="R65" s="119" t="s">
        <v>248</v>
      </c>
      <c r="S65" s="92" t="s">
        <v>382</v>
      </c>
      <c r="T65" s="162">
        <v>0</v>
      </c>
      <c r="U65" s="163" t="s">
        <v>264</v>
      </c>
      <c r="V65" s="118" t="s">
        <v>396</v>
      </c>
      <c r="W65" s="109"/>
      <c r="X65" s="109"/>
      <c r="Y65" s="109"/>
      <c r="Z65" s="109"/>
      <c r="AA65" s="109"/>
      <c r="AB65" s="109"/>
      <c r="AC65" s="109"/>
    </row>
    <row r="66" spans="1:29" s="87" customFormat="1" ht="296.25" customHeight="1" outlineLevel="1">
      <c r="A66" s="167">
        <f t="shared" si="0"/>
        <v>43</v>
      </c>
      <c r="B66" s="90" t="s">
        <v>305</v>
      </c>
      <c r="C66" s="119" t="s">
        <v>380</v>
      </c>
      <c r="D66" s="140" t="s">
        <v>372</v>
      </c>
      <c r="E66" s="119" t="s">
        <v>239</v>
      </c>
      <c r="F66" s="90" t="s">
        <v>276</v>
      </c>
      <c r="G66" s="92" t="s">
        <v>296</v>
      </c>
      <c r="H66" s="128" t="s">
        <v>336</v>
      </c>
      <c r="I66" s="130" t="s">
        <v>337</v>
      </c>
      <c r="J66" s="122" t="s">
        <v>292</v>
      </c>
      <c r="K66" s="122" t="s">
        <v>154</v>
      </c>
      <c r="L66" s="119" t="s">
        <v>16</v>
      </c>
      <c r="M66" s="128" t="s">
        <v>285</v>
      </c>
      <c r="N66" s="122" t="s">
        <v>344</v>
      </c>
      <c r="O66" s="113" t="s">
        <v>4</v>
      </c>
      <c r="P66" s="128" t="s">
        <v>313</v>
      </c>
      <c r="Q66" s="128" t="s">
        <v>315</v>
      </c>
      <c r="R66" s="119" t="s">
        <v>248</v>
      </c>
      <c r="S66" s="92" t="s">
        <v>383</v>
      </c>
      <c r="T66" s="162">
        <v>0</v>
      </c>
      <c r="U66" s="163" t="s">
        <v>264</v>
      </c>
      <c r="V66" s="168" t="s">
        <v>396</v>
      </c>
      <c r="W66" s="109"/>
      <c r="X66" s="109"/>
      <c r="Y66" s="109"/>
      <c r="Z66" s="109"/>
      <c r="AA66" s="109"/>
      <c r="AB66" s="109"/>
      <c r="AC66" s="109"/>
    </row>
    <row r="67" spans="1:29" s="87" customFormat="1" ht="130.5" customHeight="1" outlineLevel="1">
      <c r="A67" s="95">
        <f t="shared" si="0"/>
        <v>44</v>
      </c>
      <c r="B67" s="90" t="s">
        <v>286</v>
      </c>
      <c r="C67" s="119" t="s">
        <v>380</v>
      </c>
      <c r="D67" s="140" t="s">
        <v>372</v>
      </c>
      <c r="E67" s="119" t="s">
        <v>239</v>
      </c>
      <c r="F67" s="90" t="s">
        <v>276</v>
      </c>
      <c r="G67" s="92" t="s">
        <v>296</v>
      </c>
      <c r="H67" s="128" t="s">
        <v>336</v>
      </c>
      <c r="I67" s="130" t="s">
        <v>337</v>
      </c>
      <c r="J67" s="122" t="s">
        <v>292</v>
      </c>
      <c r="K67" s="122" t="s">
        <v>154</v>
      </c>
      <c r="L67" s="119" t="s">
        <v>16</v>
      </c>
      <c r="M67" s="128" t="s">
        <v>285</v>
      </c>
      <c r="N67" s="122" t="s">
        <v>344</v>
      </c>
      <c r="O67" s="113" t="s">
        <v>4</v>
      </c>
      <c r="P67" s="128" t="s">
        <v>313</v>
      </c>
      <c r="Q67" s="128" t="s">
        <v>315</v>
      </c>
      <c r="R67" s="119" t="s">
        <v>248</v>
      </c>
      <c r="S67" s="92" t="s">
        <v>384</v>
      </c>
      <c r="T67" s="162">
        <v>0</v>
      </c>
      <c r="U67" s="163" t="s">
        <v>264</v>
      </c>
      <c r="V67" s="168" t="s">
        <v>394</v>
      </c>
      <c r="W67" s="109"/>
      <c r="X67" s="109"/>
      <c r="Y67" s="109"/>
      <c r="Z67" s="109"/>
      <c r="AA67" s="109"/>
      <c r="AB67" s="109"/>
      <c r="AC67" s="109"/>
    </row>
    <row r="68" spans="1:29" s="87" customFormat="1" ht="183" customHeight="1" outlineLevel="1" thickBot="1">
      <c r="A68" s="254"/>
      <c r="B68" s="254"/>
      <c r="C68" s="254"/>
      <c r="D68" s="254"/>
      <c r="E68" s="254"/>
      <c r="F68" s="254"/>
      <c r="G68" s="254"/>
      <c r="H68" s="254"/>
      <c r="I68" s="254"/>
      <c r="J68" s="254"/>
      <c r="K68" s="254"/>
      <c r="L68" s="254"/>
      <c r="M68" s="254"/>
      <c r="N68" s="254"/>
      <c r="O68" s="254"/>
      <c r="P68" s="254"/>
      <c r="Q68" s="254"/>
      <c r="R68" s="254"/>
      <c r="S68" s="254"/>
      <c r="T68" s="254"/>
      <c r="U68" s="254"/>
      <c r="V68" s="254"/>
      <c r="W68" s="109"/>
      <c r="X68" s="109"/>
      <c r="Y68" s="109"/>
      <c r="Z68" s="109"/>
      <c r="AA68" s="109"/>
      <c r="AB68" s="109"/>
      <c r="AC68" s="109"/>
    </row>
    <row r="69" spans="1:29" s="87" customFormat="1" ht="118.5" customHeight="1" outlineLevel="1">
      <c r="A69" s="141"/>
      <c r="B69" s="101"/>
      <c r="C69" s="101"/>
      <c r="D69" s="251" t="s">
        <v>163</v>
      </c>
      <c r="E69" s="252"/>
      <c r="F69" s="252"/>
      <c r="G69" s="252"/>
      <c r="H69" s="252"/>
      <c r="I69" s="252"/>
      <c r="J69" s="253"/>
      <c r="K69" s="101"/>
      <c r="L69" s="251" t="s">
        <v>2</v>
      </c>
      <c r="M69" s="252"/>
      <c r="N69" s="252"/>
      <c r="O69" s="252"/>
      <c r="P69" s="252"/>
      <c r="Q69" s="253"/>
      <c r="R69" s="142"/>
      <c r="S69" s="58"/>
      <c r="T69" s="143"/>
      <c r="U69" s="58"/>
      <c r="V69" s="58"/>
      <c r="W69" s="109"/>
      <c r="X69" s="109"/>
      <c r="Y69" s="109"/>
      <c r="Z69" s="109"/>
      <c r="AA69" s="109"/>
      <c r="AB69" s="109"/>
      <c r="AC69" s="109"/>
    </row>
    <row r="70" spans="1:29" s="88" customFormat="1" ht="35.25" customHeight="1">
      <c r="A70" s="102"/>
      <c r="B70" s="102"/>
      <c r="C70" s="102"/>
      <c r="D70" s="144"/>
      <c r="E70" s="145"/>
      <c r="F70" s="294" t="s">
        <v>192</v>
      </c>
      <c r="G70" s="295"/>
      <c r="H70" s="296"/>
      <c r="I70" s="146">
        <f ca="1">COUNTIF(N$12:N$67,"*baja*")</f>
        <v>36</v>
      </c>
      <c r="J70" s="147">
        <f ca="1">I70/I$74</f>
        <v>0.81818181818181823</v>
      </c>
      <c r="K70" s="148"/>
      <c r="L70" s="149" t="s">
        <v>8</v>
      </c>
      <c r="M70" s="286" t="s">
        <v>173</v>
      </c>
      <c r="N70" s="287"/>
      <c r="O70" s="287"/>
      <c r="P70" s="287"/>
      <c r="Q70" s="288"/>
      <c r="R70" s="142"/>
      <c r="S70" s="58"/>
      <c r="T70" s="143"/>
      <c r="U70" s="58"/>
      <c r="V70" s="58"/>
      <c r="W70" s="109"/>
      <c r="X70" s="109"/>
      <c r="Y70" s="109"/>
      <c r="Z70" s="109"/>
      <c r="AA70" s="109"/>
      <c r="AB70" s="109"/>
      <c r="AC70" s="109"/>
    </row>
    <row r="71" spans="1:29" s="87" customFormat="1" ht="82.5" customHeight="1" outlineLevel="1">
      <c r="A71" s="102"/>
      <c r="B71" s="102"/>
      <c r="C71" s="102"/>
      <c r="D71" s="150"/>
      <c r="E71" s="151"/>
      <c r="F71" s="294" t="s">
        <v>189</v>
      </c>
      <c r="G71" s="295"/>
      <c r="H71" s="296"/>
      <c r="I71" s="146">
        <f ca="1">COUNTIF(N$12:N$67,"*moderada*")</f>
        <v>8</v>
      </c>
      <c r="J71" s="147">
        <f ca="1">I71/I$74</f>
        <v>0.18181818181818182</v>
      </c>
      <c r="K71" s="148"/>
      <c r="L71" s="149" t="s">
        <v>4</v>
      </c>
      <c r="M71" s="286" t="s">
        <v>174</v>
      </c>
      <c r="N71" s="287"/>
      <c r="O71" s="287"/>
      <c r="P71" s="287"/>
      <c r="Q71" s="288"/>
      <c r="R71" s="142"/>
      <c r="S71" s="58"/>
      <c r="T71" s="143"/>
      <c r="U71" s="58"/>
      <c r="V71" s="58"/>
      <c r="W71" s="109"/>
      <c r="X71" s="109"/>
      <c r="Y71" s="109"/>
      <c r="Z71" s="109"/>
      <c r="AA71" s="109"/>
      <c r="AB71" s="109"/>
      <c r="AC71" s="109"/>
    </row>
    <row r="72" spans="1:29" s="87" customFormat="1" ht="69" customHeight="1" outlineLevel="1">
      <c r="A72" s="102"/>
      <c r="B72" s="102"/>
      <c r="C72" s="102"/>
      <c r="D72" s="152"/>
      <c r="E72" s="153"/>
      <c r="F72" s="294" t="s">
        <v>190</v>
      </c>
      <c r="G72" s="295"/>
      <c r="H72" s="296"/>
      <c r="I72" s="146">
        <f ca="1">COUNTIF(N$12:N$67,"*alta*")</f>
        <v>0</v>
      </c>
      <c r="J72" s="147">
        <f ca="1">I72/I$74</f>
        <v>0</v>
      </c>
      <c r="K72" s="148"/>
      <c r="L72" s="149" t="s">
        <v>5</v>
      </c>
      <c r="M72" s="286" t="s">
        <v>175</v>
      </c>
      <c r="N72" s="287"/>
      <c r="O72" s="287"/>
      <c r="P72" s="287"/>
      <c r="Q72" s="288"/>
      <c r="R72" s="142"/>
      <c r="S72" s="58"/>
      <c r="T72" s="143"/>
      <c r="U72" s="58"/>
      <c r="V72" s="58"/>
      <c r="W72" s="109"/>
      <c r="X72" s="109"/>
      <c r="Y72" s="109"/>
      <c r="Z72" s="109"/>
      <c r="AA72" s="109"/>
      <c r="AB72" s="109"/>
      <c r="AC72" s="109"/>
    </row>
    <row r="73" spans="1:29" s="87" customFormat="1" ht="137.25" customHeight="1" outlineLevel="1" thickBot="1">
      <c r="A73" s="102"/>
      <c r="B73" s="102"/>
      <c r="C73" s="102"/>
      <c r="D73" s="154"/>
      <c r="E73" s="155"/>
      <c r="F73" s="291" t="s">
        <v>191</v>
      </c>
      <c r="G73" s="292"/>
      <c r="H73" s="297"/>
      <c r="I73" s="156">
        <f ca="1">COUNTIF(N$12:N$67,"*extrema*")</f>
        <v>0</v>
      </c>
      <c r="J73" s="157">
        <f ca="1">I73/I$74</f>
        <v>0</v>
      </c>
      <c r="K73" s="148"/>
      <c r="L73" s="158" t="s">
        <v>3</v>
      </c>
      <c r="M73" s="291" t="s">
        <v>176</v>
      </c>
      <c r="N73" s="292"/>
      <c r="O73" s="292"/>
      <c r="P73" s="292"/>
      <c r="Q73" s="293"/>
      <c r="R73" s="142"/>
      <c r="S73" s="58"/>
      <c r="T73" s="143"/>
      <c r="U73" s="58"/>
      <c r="V73" s="58"/>
      <c r="W73" s="109"/>
      <c r="X73" s="109"/>
      <c r="Y73" s="109"/>
      <c r="Z73" s="109"/>
      <c r="AA73" s="109"/>
      <c r="AB73" s="109"/>
      <c r="AC73" s="109"/>
    </row>
    <row r="74" spans="1:29" s="87" customFormat="1" ht="129.75" customHeight="1" outlineLevel="1">
      <c r="A74" s="104"/>
      <c r="B74" s="103"/>
      <c r="C74" s="103"/>
      <c r="D74" s="103"/>
      <c r="E74" s="103"/>
      <c r="F74" s="103"/>
      <c r="G74" s="103"/>
      <c r="H74" s="134"/>
      <c r="I74" s="159">
        <f ca="1">SUM(I70:I73)</f>
        <v>44</v>
      </c>
      <c r="J74" s="164">
        <f ca="1">SUM(J70:J73)</f>
        <v>1</v>
      </c>
      <c r="K74" s="134"/>
      <c r="L74" s="289"/>
      <c r="M74" s="290"/>
      <c r="N74" s="290"/>
      <c r="O74" s="290"/>
      <c r="P74" s="290"/>
      <c r="Q74" s="290"/>
      <c r="R74" s="142"/>
      <c r="S74" s="58"/>
      <c r="T74" s="143"/>
      <c r="U74" s="58"/>
      <c r="V74" s="58"/>
      <c r="W74" s="109"/>
      <c r="X74" s="109"/>
      <c r="Y74" s="109"/>
      <c r="Z74" s="109"/>
      <c r="AA74" s="109"/>
      <c r="AB74" s="109"/>
      <c r="AC74" s="109"/>
    </row>
    <row r="75" spans="1:29" s="87" customFormat="1" ht="129.75" customHeight="1" outlineLevel="1" thickBot="1">
      <c r="A75" s="104"/>
      <c r="B75" s="103"/>
      <c r="C75" s="103"/>
      <c r="D75" s="103"/>
      <c r="E75" s="103"/>
      <c r="F75" s="103"/>
      <c r="G75" s="103"/>
      <c r="H75" s="134"/>
      <c r="I75" s="134"/>
      <c r="J75" s="134"/>
      <c r="K75" s="134"/>
      <c r="L75" s="289"/>
      <c r="M75" s="290"/>
      <c r="N75" s="290"/>
      <c r="O75" s="290"/>
      <c r="P75" s="290"/>
      <c r="Q75" s="290"/>
      <c r="R75" s="142"/>
      <c r="S75" s="58"/>
      <c r="T75" s="143"/>
      <c r="U75" s="58"/>
      <c r="V75" s="58"/>
      <c r="W75" s="109"/>
      <c r="X75" s="109"/>
      <c r="Y75" s="109"/>
      <c r="Z75" s="109"/>
      <c r="AA75" s="109"/>
      <c r="AB75" s="109"/>
      <c r="AC75" s="109"/>
    </row>
    <row r="76" spans="1:29" s="87" customFormat="1" ht="129.75" customHeight="1" outlineLevel="1">
      <c r="A76" s="103"/>
      <c r="B76" s="103"/>
      <c r="C76" s="103"/>
      <c r="D76" s="233" t="s">
        <v>230</v>
      </c>
      <c r="E76" s="160"/>
      <c r="F76" s="161" t="s">
        <v>159</v>
      </c>
      <c r="G76" s="59">
        <v>5</v>
      </c>
      <c r="H76" s="60">
        <v>10</v>
      </c>
      <c r="I76" s="61">
        <v>15</v>
      </c>
      <c r="J76" s="61">
        <v>20</v>
      </c>
      <c r="K76" s="62">
        <v>25</v>
      </c>
      <c r="L76" s="134"/>
      <c r="M76" s="134"/>
      <c r="N76" s="58"/>
      <c r="O76" s="58"/>
      <c r="P76" s="58"/>
      <c r="Q76" s="58"/>
      <c r="R76" s="142"/>
      <c r="S76" s="58"/>
      <c r="T76" s="143"/>
      <c r="U76" s="58"/>
      <c r="V76" s="58"/>
      <c r="W76" s="109"/>
      <c r="X76" s="109"/>
      <c r="Y76" s="109"/>
      <c r="Z76" s="109"/>
      <c r="AA76" s="109"/>
      <c r="AB76" s="109"/>
      <c r="AC76" s="109"/>
    </row>
    <row r="77" spans="1:29" s="87" customFormat="1" ht="129.75" customHeight="1" outlineLevel="1">
      <c r="A77" s="103"/>
      <c r="B77" s="103"/>
      <c r="C77" s="103"/>
      <c r="D77" s="233"/>
      <c r="E77" s="160"/>
      <c r="F77" s="161" t="s">
        <v>160</v>
      </c>
      <c r="G77" s="63">
        <v>4</v>
      </c>
      <c r="H77" s="44">
        <v>8</v>
      </c>
      <c r="I77" s="44">
        <v>12</v>
      </c>
      <c r="J77" s="42">
        <v>16</v>
      </c>
      <c r="K77" s="64">
        <v>20</v>
      </c>
      <c r="L77" s="134"/>
      <c r="M77" s="134"/>
      <c r="N77" s="58"/>
      <c r="O77" s="58"/>
      <c r="P77" s="58"/>
      <c r="Q77" s="58"/>
      <c r="R77" s="142"/>
      <c r="S77" s="58"/>
      <c r="T77" s="143"/>
      <c r="U77" s="58"/>
      <c r="V77" s="58"/>
      <c r="W77" s="109"/>
      <c r="X77" s="109"/>
      <c r="Y77" s="109"/>
      <c r="Z77" s="109"/>
      <c r="AA77" s="109"/>
      <c r="AB77" s="109"/>
      <c r="AC77" s="109"/>
    </row>
    <row r="78" spans="1:29" s="87" customFormat="1" ht="27" customHeight="1">
      <c r="A78" s="103"/>
      <c r="B78" s="103"/>
      <c r="C78" s="103"/>
      <c r="D78" s="233"/>
      <c r="E78" s="160"/>
      <c r="F78" s="161" t="s">
        <v>161</v>
      </c>
      <c r="G78" s="65">
        <v>3</v>
      </c>
      <c r="H78" s="45">
        <v>6</v>
      </c>
      <c r="I78" s="44">
        <v>9</v>
      </c>
      <c r="J78" s="42">
        <v>12</v>
      </c>
      <c r="K78" s="64">
        <v>15</v>
      </c>
      <c r="L78" s="134"/>
      <c r="M78" s="134"/>
      <c r="N78" s="58"/>
      <c r="O78" s="58"/>
      <c r="P78" s="58"/>
      <c r="Q78" s="58"/>
      <c r="R78" s="142"/>
      <c r="S78" s="58"/>
      <c r="T78" s="143"/>
      <c r="U78" s="58"/>
      <c r="V78" s="58"/>
      <c r="W78" s="109"/>
      <c r="X78" s="109"/>
      <c r="Y78" s="109"/>
      <c r="Z78" s="109"/>
      <c r="AA78" s="109"/>
      <c r="AB78" s="109"/>
      <c r="AC78" s="109"/>
    </row>
    <row r="79" spans="1:29" s="87" customFormat="1" ht="113.25" customHeight="1" outlineLevel="1">
      <c r="A79" s="104"/>
      <c r="B79" s="104"/>
      <c r="C79" s="104"/>
      <c r="D79" s="233"/>
      <c r="E79" s="160"/>
      <c r="F79" s="161" t="s">
        <v>116</v>
      </c>
      <c r="G79" s="65">
        <v>2</v>
      </c>
      <c r="H79" s="46">
        <v>4</v>
      </c>
      <c r="I79" s="45">
        <v>6</v>
      </c>
      <c r="J79" s="44">
        <v>8</v>
      </c>
      <c r="K79" s="64">
        <v>10</v>
      </c>
      <c r="L79" s="58"/>
      <c r="M79" s="58"/>
      <c r="N79" s="58"/>
      <c r="O79" s="58"/>
      <c r="P79" s="58"/>
      <c r="Q79" s="58"/>
      <c r="R79" s="142"/>
      <c r="S79" s="58"/>
      <c r="T79" s="143"/>
      <c r="U79" s="58"/>
      <c r="V79" s="58"/>
      <c r="W79" s="109"/>
      <c r="X79" s="109"/>
      <c r="Y79" s="109"/>
      <c r="Z79" s="109"/>
      <c r="AA79" s="109"/>
      <c r="AB79" s="109"/>
      <c r="AC79" s="109"/>
    </row>
    <row r="80" spans="1:29" s="87" customFormat="1" ht="198.75" customHeight="1" outlineLevel="1" thickBot="1">
      <c r="A80" s="104"/>
      <c r="B80" s="104"/>
      <c r="C80" s="104"/>
      <c r="D80" s="233"/>
      <c r="E80" s="160"/>
      <c r="F80" s="161" t="s">
        <v>162</v>
      </c>
      <c r="G80" s="66">
        <v>1</v>
      </c>
      <c r="H80" s="67">
        <v>2</v>
      </c>
      <c r="I80" s="68">
        <v>3</v>
      </c>
      <c r="J80" s="69">
        <v>4</v>
      </c>
      <c r="K80" s="70">
        <v>5</v>
      </c>
      <c r="L80" s="58"/>
      <c r="M80" s="58"/>
      <c r="N80" s="58"/>
      <c r="O80" s="58"/>
      <c r="P80" s="58"/>
      <c r="Q80" s="58"/>
      <c r="R80" s="142"/>
      <c r="S80" s="58"/>
      <c r="T80" s="143"/>
      <c r="U80" s="58"/>
      <c r="V80" s="58"/>
      <c r="W80" s="109"/>
      <c r="X80" s="109"/>
      <c r="Y80" s="109"/>
      <c r="Z80" s="109"/>
      <c r="AA80" s="109"/>
      <c r="AB80" s="109"/>
      <c r="AC80" s="109"/>
    </row>
    <row r="81" spans="1:29" s="87" customFormat="1" ht="108" customHeight="1" outlineLevel="1">
      <c r="A81" s="104"/>
      <c r="B81" s="104"/>
      <c r="C81" s="104"/>
      <c r="D81" s="104"/>
      <c r="E81" s="104"/>
      <c r="F81" s="43"/>
      <c r="G81" s="43" t="s">
        <v>117</v>
      </c>
      <c r="H81" s="43" t="s">
        <v>118</v>
      </c>
      <c r="I81" s="43" t="s">
        <v>115</v>
      </c>
      <c r="J81" s="43" t="s">
        <v>119</v>
      </c>
      <c r="K81" s="43" t="s">
        <v>120</v>
      </c>
      <c r="L81" s="58"/>
      <c r="M81" s="58"/>
      <c r="N81" s="58"/>
      <c r="O81" s="58"/>
      <c r="P81" s="58"/>
      <c r="Q81" s="58"/>
      <c r="R81" s="142"/>
      <c r="S81" s="58"/>
      <c r="T81" s="143"/>
      <c r="U81" s="58"/>
      <c r="V81" s="58"/>
      <c r="W81" s="109"/>
      <c r="X81" s="109"/>
      <c r="Y81" s="109"/>
      <c r="Z81" s="109"/>
      <c r="AA81" s="109"/>
      <c r="AB81" s="109"/>
      <c r="AC81" s="109"/>
    </row>
    <row r="82" spans="1:29" s="87" customFormat="1" ht="123" customHeight="1" outlineLevel="1">
      <c r="A82" s="104"/>
      <c r="B82" s="104"/>
      <c r="C82" s="104"/>
      <c r="D82" s="104"/>
      <c r="E82" s="104"/>
      <c r="F82" s="104"/>
      <c r="G82" s="104"/>
      <c r="H82" s="58"/>
      <c r="I82" s="58"/>
      <c r="J82" s="58"/>
      <c r="K82" s="58"/>
      <c r="L82" s="58"/>
      <c r="M82" s="58"/>
      <c r="N82" s="58"/>
      <c r="O82" s="58"/>
      <c r="P82" s="58"/>
      <c r="Q82" s="58"/>
      <c r="R82" s="142"/>
      <c r="S82" s="58"/>
      <c r="T82" s="143"/>
      <c r="U82" s="58"/>
      <c r="V82" s="58"/>
      <c r="W82" s="109"/>
      <c r="X82" s="109"/>
      <c r="Y82" s="109"/>
      <c r="Z82" s="109"/>
      <c r="AA82" s="109"/>
      <c r="AB82" s="109"/>
      <c r="AC82" s="109"/>
    </row>
    <row r="83" spans="1:29" s="87" customFormat="1" ht="123" customHeight="1" outlineLevel="1">
      <c r="A83" s="104"/>
      <c r="B83" s="104"/>
      <c r="C83" s="104"/>
      <c r="D83" s="104"/>
      <c r="E83" s="104"/>
      <c r="F83" s="104"/>
      <c r="G83" s="284" t="s">
        <v>172</v>
      </c>
      <c r="H83" s="285"/>
      <c r="I83" s="285"/>
      <c r="J83" s="285"/>
      <c r="K83" s="285"/>
      <c r="L83" s="58"/>
      <c r="M83" s="58"/>
      <c r="N83" s="58"/>
      <c r="O83" s="58"/>
      <c r="P83" s="58"/>
      <c r="Q83" s="58"/>
      <c r="R83" s="142"/>
      <c r="S83" s="58"/>
      <c r="T83" s="143"/>
      <c r="U83" s="58"/>
      <c r="V83" s="58"/>
      <c r="W83" s="109"/>
      <c r="X83" s="109"/>
      <c r="Y83" s="109"/>
      <c r="Z83" s="109"/>
      <c r="AA83" s="109"/>
      <c r="AB83" s="109"/>
      <c r="AC83" s="109"/>
    </row>
    <row r="84" spans="1:29" s="87" customFormat="1" ht="123" customHeight="1" outlineLevel="1">
      <c r="A84" s="104"/>
      <c r="B84" s="104"/>
      <c r="C84" s="104"/>
      <c r="D84" s="104"/>
      <c r="E84" s="104"/>
      <c r="F84" s="104"/>
      <c r="G84" s="104"/>
      <c r="H84" s="58"/>
      <c r="I84" s="58"/>
      <c r="J84" s="58"/>
      <c r="K84" s="58"/>
      <c r="L84" s="58"/>
      <c r="M84" s="58"/>
      <c r="N84" s="58"/>
      <c r="O84" s="58"/>
      <c r="P84" s="58"/>
      <c r="Q84" s="58"/>
      <c r="R84" s="142"/>
      <c r="S84" s="58"/>
      <c r="T84" s="143"/>
      <c r="U84" s="58"/>
      <c r="V84" s="58"/>
      <c r="W84" s="109"/>
      <c r="X84" s="109"/>
      <c r="Y84" s="109"/>
      <c r="Z84" s="109"/>
      <c r="AA84" s="109"/>
      <c r="AB84" s="109"/>
      <c r="AC84" s="109"/>
    </row>
    <row r="85" spans="1:29" s="87" customFormat="1" ht="123" customHeight="1" outlineLevel="1">
      <c r="A85" s="104"/>
      <c r="B85" s="104"/>
      <c r="C85" s="104"/>
      <c r="D85" s="104"/>
      <c r="E85" s="104"/>
      <c r="F85" s="104"/>
      <c r="G85" s="104"/>
      <c r="H85" s="58"/>
      <c r="I85" s="58"/>
      <c r="J85" s="58"/>
      <c r="K85" s="58"/>
      <c r="L85" s="58"/>
      <c r="M85" s="58"/>
      <c r="N85" s="58"/>
      <c r="O85" s="58"/>
      <c r="P85" s="58"/>
      <c r="Q85" s="58"/>
      <c r="R85" s="142"/>
      <c r="S85" s="58"/>
      <c r="T85" s="143"/>
      <c r="U85" s="58"/>
      <c r="V85" s="58"/>
      <c r="W85" s="109"/>
      <c r="X85" s="109"/>
      <c r="Y85" s="109"/>
      <c r="Z85" s="109"/>
      <c r="AA85" s="109"/>
      <c r="AB85" s="109"/>
      <c r="AC85" s="109"/>
    </row>
    <row r="86" spans="1:29" s="82" customFormat="1" ht="34.5" customHeight="1" collapsed="1">
      <c r="A86" s="104"/>
      <c r="B86" s="104"/>
      <c r="C86" s="104"/>
      <c r="D86" s="104"/>
      <c r="E86" s="104"/>
      <c r="F86" s="104"/>
      <c r="G86" s="104"/>
      <c r="H86" s="58"/>
      <c r="I86" s="58"/>
      <c r="J86" s="58"/>
      <c r="K86" s="58"/>
      <c r="L86" s="58"/>
      <c r="M86" s="58"/>
      <c r="N86" s="58"/>
      <c r="O86" s="58"/>
      <c r="P86" s="58"/>
      <c r="Q86" s="58"/>
      <c r="R86" s="142"/>
      <c r="S86" s="58"/>
      <c r="T86" s="143"/>
      <c r="U86" s="58"/>
      <c r="V86" s="58"/>
      <c r="W86" s="134"/>
      <c r="X86" s="134"/>
      <c r="Y86" s="134"/>
      <c r="Z86" s="134"/>
      <c r="AA86" s="134"/>
      <c r="AB86" s="134"/>
      <c r="AC86" s="134"/>
    </row>
    <row r="87" spans="1:29" s="82" customFormat="1" ht="111.75" hidden="1" customHeight="1" outlineLevel="1">
      <c r="A87" s="104"/>
      <c r="B87" s="104"/>
      <c r="C87" s="104"/>
      <c r="D87" s="104"/>
      <c r="E87" s="104"/>
      <c r="F87" s="104"/>
      <c r="G87" s="104"/>
      <c r="H87" s="58"/>
      <c r="I87" s="58"/>
      <c r="J87" s="58"/>
      <c r="K87" s="58"/>
      <c r="L87" s="58"/>
      <c r="M87" s="58"/>
      <c r="N87" s="58"/>
      <c r="O87" s="58"/>
      <c r="P87" s="58"/>
      <c r="Q87" s="58"/>
      <c r="R87" s="142"/>
      <c r="S87" s="58"/>
      <c r="T87" s="143"/>
      <c r="U87" s="58"/>
      <c r="V87" s="58"/>
      <c r="W87" s="134"/>
      <c r="X87" s="134"/>
      <c r="Y87" s="134"/>
      <c r="Z87" s="134"/>
      <c r="AA87" s="134"/>
      <c r="AB87" s="134"/>
      <c r="AC87" s="134"/>
    </row>
    <row r="88" spans="1:29" s="82" customFormat="1" ht="144.75" hidden="1" customHeight="1" outlineLevel="1">
      <c r="A88" s="104"/>
      <c r="B88" s="104"/>
      <c r="C88" s="104"/>
      <c r="D88" s="104"/>
      <c r="E88" s="104"/>
      <c r="F88" s="104"/>
      <c r="G88" s="104"/>
      <c r="H88" s="58"/>
      <c r="I88" s="58"/>
      <c r="J88" s="58"/>
      <c r="K88" s="58"/>
      <c r="L88" s="58"/>
      <c r="M88" s="58"/>
      <c r="N88" s="58"/>
      <c r="O88" s="58"/>
      <c r="P88" s="58"/>
      <c r="Q88" s="58"/>
      <c r="R88" s="142"/>
      <c r="S88" s="58"/>
      <c r="T88" s="143"/>
      <c r="U88" s="58"/>
      <c r="V88" s="58"/>
      <c r="W88" s="134"/>
      <c r="X88" s="134"/>
      <c r="Y88" s="134"/>
      <c r="Z88" s="134"/>
      <c r="AA88" s="134"/>
      <c r="AB88" s="134"/>
      <c r="AC88" s="134"/>
    </row>
    <row r="89" spans="1:29" s="82" customFormat="1" ht="144.75" hidden="1" customHeight="1" outlineLevel="1">
      <c r="A89" s="104"/>
      <c r="B89" s="104"/>
      <c r="C89" s="104"/>
      <c r="D89" s="104"/>
      <c r="E89" s="104"/>
      <c r="F89" s="104"/>
      <c r="G89" s="104"/>
      <c r="H89" s="58"/>
      <c r="I89" s="58"/>
      <c r="J89" s="58"/>
      <c r="K89" s="58"/>
      <c r="L89" s="58"/>
      <c r="M89" s="58"/>
      <c r="N89" s="58"/>
      <c r="O89" s="58"/>
      <c r="P89" s="58"/>
      <c r="Q89" s="58"/>
      <c r="R89" s="142"/>
      <c r="S89" s="58"/>
      <c r="T89" s="143"/>
      <c r="U89" s="58"/>
      <c r="V89" s="58"/>
      <c r="W89" s="134"/>
      <c r="X89" s="134"/>
      <c r="Y89" s="134"/>
      <c r="Z89" s="134"/>
      <c r="AA89" s="134"/>
      <c r="AB89" s="134"/>
      <c r="AC89" s="134"/>
    </row>
    <row r="90" spans="1:29" s="82" customFormat="1" ht="144.75" hidden="1" customHeight="1" outlineLevel="1">
      <c r="A90" s="104"/>
      <c r="B90" s="104"/>
      <c r="C90" s="104"/>
      <c r="D90" s="104"/>
      <c r="E90" s="104"/>
      <c r="F90" s="104"/>
      <c r="G90" s="104"/>
      <c r="H90" s="58"/>
      <c r="I90" s="58"/>
      <c r="J90" s="58"/>
      <c r="K90" s="58"/>
      <c r="L90" s="58"/>
      <c r="M90" s="58"/>
      <c r="N90" s="58"/>
      <c r="O90" s="58"/>
      <c r="P90" s="58"/>
      <c r="Q90" s="58"/>
      <c r="R90" s="142"/>
      <c r="S90" s="58"/>
      <c r="T90" s="143"/>
      <c r="U90" s="58"/>
      <c r="V90" s="58"/>
      <c r="W90" s="134"/>
      <c r="X90" s="134"/>
      <c r="Y90" s="134"/>
      <c r="Z90" s="134"/>
      <c r="AA90" s="134"/>
      <c r="AB90" s="134"/>
      <c r="AC90" s="134"/>
    </row>
    <row r="91" spans="1:29" s="82" customFormat="1" ht="144.75" hidden="1" customHeight="1" outlineLevel="1">
      <c r="A91" s="104"/>
      <c r="B91" s="104"/>
      <c r="C91" s="104"/>
      <c r="D91" s="104"/>
      <c r="E91" s="104"/>
      <c r="F91" s="104"/>
      <c r="G91" s="104"/>
      <c r="H91" s="58"/>
      <c r="I91" s="58"/>
      <c r="J91" s="58"/>
      <c r="K91" s="58"/>
      <c r="L91" s="58"/>
      <c r="M91" s="58"/>
      <c r="N91" s="58"/>
      <c r="O91" s="58"/>
      <c r="P91" s="58"/>
      <c r="Q91" s="58"/>
      <c r="R91" s="142"/>
      <c r="S91" s="58"/>
      <c r="T91" s="143"/>
      <c r="U91" s="58"/>
      <c r="V91" s="58"/>
      <c r="W91" s="134"/>
      <c r="X91" s="134"/>
      <c r="Y91" s="134"/>
      <c r="Z91" s="134"/>
      <c r="AA91" s="134"/>
      <c r="AB91" s="134"/>
      <c r="AC91" s="134"/>
    </row>
    <row r="92" spans="1:29" s="82" customFormat="1" ht="111.75" hidden="1" customHeight="1" outlineLevel="1">
      <c r="A92" s="104"/>
      <c r="B92" s="104"/>
      <c r="C92" s="104"/>
      <c r="D92" s="104"/>
      <c r="E92" s="104"/>
      <c r="F92" s="104"/>
      <c r="G92" s="104"/>
      <c r="H92" s="58"/>
      <c r="I92" s="58"/>
      <c r="J92" s="58"/>
      <c r="K92" s="58"/>
      <c r="L92" s="58"/>
      <c r="M92" s="58"/>
      <c r="N92" s="58"/>
      <c r="O92" s="58"/>
      <c r="P92" s="58"/>
      <c r="Q92" s="58"/>
      <c r="R92" s="142"/>
      <c r="S92" s="58"/>
      <c r="T92" s="143"/>
      <c r="U92" s="58"/>
      <c r="V92" s="58"/>
      <c r="W92" s="134"/>
      <c r="X92" s="134"/>
      <c r="Y92" s="134"/>
      <c r="Z92" s="134"/>
      <c r="AA92" s="134"/>
      <c r="AB92" s="134"/>
      <c r="AC92" s="134"/>
    </row>
    <row r="93" spans="1:29" s="8" customFormat="1" ht="30" customHeight="1" collapsed="1">
      <c r="A93" s="104"/>
      <c r="B93" s="104"/>
      <c r="C93" s="104"/>
      <c r="D93" s="104"/>
      <c r="E93" s="104"/>
      <c r="F93" s="104"/>
      <c r="G93" s="104"/>
      <c r="H93" s="58"/>
      <c r="I93" s="58"/>
      <c r="J93" s="58"/>
      <c r="K93" s="58"/>
      <c r="L93" s="58"/>
      <c r="M93" s="58"/>
      <c r="N93" s="58"/>
      <c r="O93" s="58"/>
      <c r="P93" s="58"/>
      <c r="Q93" s="58"/>
      <c r="R93" s="142"/>
      <c r="S93" s="58"/>
      <c r="T93" s="143"/>
      <c r="U93" s="58"/>
      <c r="V93" s="58"/>
      <c r="W93" s="134"/>
      <c r="X93" s="134"/>
      <c r="Y93" s="134"/>
      <c r="Z93" s="134"/>
      <c r="AA93" s="134"/>
      <c r="AB93" s="134"/>
      <c r="AC93" s="134"/>
    </row>
    <row r="94" spans="1:29" s="8" customFormat="1" ht="43.5" customHeight="1">
      <c r="A94" s="2"/>
      <c r="B94" s="104"/>
      <c r="C94" s="2"/>
      <c r="D94" s="2"/>
      <c r="E94" s="2"/>
      <c r="F94" s="2"/>
      <c r="G94" s="2"/>
      <c r="H94" s="5"/>
      <c r="I94" s="5"/>
      <c r="J94" s="5"/>
      <c r="K94" s="5"/>
      <c r="L94" s="5"/>
      <c r="M94" s="5"/>
      <c r="N94" s="5"/>
      <c r="O94" s="5"/>
      <c r="P94" s="5"/>
      <c r="Q94" s="5"/>
      <c r="R94" s="78"/>
      <c r="S94" s="5"/>
      <c r="T94" s="76"/>
      <c r="U94" s="5"/>
      <c r="V94" s="5"/>
      <c r="W94" s="134"/>
      <c r="X94" s="134"/>
      <c r="Y94" s="134"/>
      <c r="Z94" s="134"/>
      <c r="AA94" s="134"/>
      <c r="AB94" s="134"/>
      <c r="AC94" s="134"/>
    </row>
    <row r="95" spans="1:29" s="8" customFormat="1" ht="55.5" customHeight="1">
      <c r="A95" s="2"/>
      <c r="B95" s="104"/>
      <c r="C95" s="2"/>
      <c r="D95" s="2"/>
      <c r="E95" s="2"/>
      <c r="F95" s="2"/>
      <c r="G95" s="2"/>
      <c r="H95" s="5"/>
      <c r="I95" s="5"/>
      <c r="J95" s="5"/>
      <c r="K95" s="5"/>
      <c r="L95" s="5"/>
      <c r="M95" s="5"/>
      <c r="N95" s="5"/>
      <c r="O95" s="5"/>
      <c r="P95" s="5"/>
      <c r="Q95" s="5"/>
      <c r="R95" s="78"/>
      <c r="S95" s="5"/>
      <c r="T95" s="76"/>
      <c r="U95" s="5"/>
      <c r="V95" s="5"/>
      <c r="W95" s="134"/>
      <c r="X95" s="134"/>
      <c r="Y95" s="134"/>
      <c r="Z95" s="134"/>
      <c r="AA95" s="134"/>
      <c r="AB95" s="134"/>
      <c r="AC95" s="134"/>
    </row>
    <row r="96" spans="1:29" s="8" customFormat="1" ht="55.9" customHeight="1">
      <c r="A96" s="2"/>
      <c r="B96" s="104"/>
      <c r="C96" s="2"/>
      <c r="D96" s="2"/>
      <c r="E96" s="2"/>
      <c r="F96" s="2"/>
      <c r="G96" s="2"/>
      <c r="H96" s="5"/>
      <c r="I96" s="5"/>
      <c r="J96" s="5"/>
      <c r="K96" s="5"/>
      <c r="L96" s="5"/>
      <c r="M96" s="5"/>
      <c r="N96" s="5"/>
      <c r="O96" s="5"/>
      <c r="P96" s="5"/>
      <c r="Q96" s="5"/>
      <c r="R96" s="78"/>
      <c r="S96" s="5"/>
      <c r="T96" s="76"/>
      <c r="U96" s="5"/>
      <c r="V96" s="5"/>
      <c r="W96" s="134"/>
      <c r="X96" s="134"/>
      <c r="Y96" s="134"/>
      <c r="Z96" s="134"/>
      <c r="AA96" s="134"/>
      <c r="AB96" s="134"/>
      <c r="AC96" s="134"/>
    </row>
    <row r="97" spans="1:29" s="8" customFormat="1" ht="55.9" customHeight="1">
      <c r="A97" s="2"/>
      <c r="B97" s="104"/>
      <c r="C97" s="2"/>
      <c r="D97" s="2"/>
      <c r="E97" s="2"/>
      <c r="F97" s="2"/>
      <c r="G97" s="2"/>
      <c r="H97" s="5"/>
      <c r="I97" s="5"/>
      <c r="J97" s="5"/>
      <c r="K97" s="5"/>
      <c r="L97" s="5"/>
      <c r="M97" s="5"/>
      <c r="N97" s="5"/>
      <c r="O97" s="5"/>
      <c r="P97" s="5"/>
      <c r="Q97" s="5"/>
      <c r="R97" s="78"/>
      <c r="S97" s="5"/>
      <c r="T97" s="76"/>
      <c r="U97" s="5"/>
      <c r="V97" s="5"/>
      <c r="W97" s="134"/>
      <c r="X97" s="134"/>
      <c r="Y97" s="134"/>
      <c r="Z97" s="134"/>
      <c r="AA97" s="134"/>
      <c r="AB97" s="134"/>
      <c r="AC97" s="134"/>
    </row>
    <row r="98" spans="1:29" s="8" customFormat="1" ht="55.9" customHeight="1">
      <c r="A98" s="2"/>
      <c r="B98" s="104"/>
      <c r="C98" s="2"/>
      <c r="D98" s="2"/>
      <c r="E98" s="2"/>
      <c r="F98" s="2"/>
      <c r="G98" s="2"/>
      <c r="H98" s="5"/>
      <c r="I98" s="5"/>
      <c r="J98" s="5"/>
      <c r="K98" s="5"/>
      <c r="L98" s="5"/>
      <c r="M98" s="5"/>
      <c r="N98" s="5"/>
      <c r="O98" s="5"/>
      <c r="P98" s="5"/>
      <c r="Q98" s="5"/>
      <c r="R98" s="78"/>
      <c r="S98" s="5"/>
      <c r="T98" s="76"/>
      <c r="U98" s="5"/>
      <c r="V98" s="5"/>
      <c r="W98" s="134"/>
      <c r="X98" s="134"/>
      <c r="Y98" s="134"/>
      <c r="Z98" s="134"/>
      <c r="AA98" s="134"/>
      <c r="AB98" s="134"/>
      <c r="AC98" s="134"/>
    </row>
    <row r="99" spans="1:29" s="8" customFormat="1" ht="55.9" customHeight="1">
      <c r="A99" s="2"/>
      <c r="B99" s="104"/>
      <c r="C99" s="2"/>
      <c r="D99" s="2"/>
      <c r="E99" s="2"/>
      <c r="F99" s="2"/>
      <c r="G99" s="2"/>
      <c r="H99" s="5"/>
      <c r="I99" s="5"/>
      <c r="J99" s="5"/>
      <c r="K99" s="5"/>
      <c r="L99" s="5"/>
      <c r="M99" s="5"/>
      <c r="N99" s="5"/>
      <c r="O99" s="5"/>
      <c r="P99" s="5"/>
      <c r="Q99" s="5"/>
      <c r="R99" s="78"/>
      <c r="S99" s="5"/>
      <c r="T99" s="76"/>
      <c r="U99" s="5"/>
      <c r="V99" s="5"/>
      <c r="W99" s="134"/>
      <c r="X99" s="134"/>
      <c r="Y99" s="134"/>
      <c r="Z99" s="134"/>
      <c r="AA99" s="134"/>
      <c r="AB99" s="134"/>
      <c r="AC99" s="134"/>
    </row>
    <row r="100" spans="1:29" s="8" customFormat="1" ht="55.9" customHeight="1">
      <c r="A100" s="2"/>
      <c r="B100" s="104"/>
      <c r="C100" s="2"/>
      <c r="D100" s="2"/>
      <c r="E100" s="2"/>
      <c r="F100" s="2"/>
      <c r="G100" s="2"/>
      <c r="H100" s="5"/>
      <c r="I100" s="5"/>
      <c r="J100" s="5"/>
      <c r="K100" s="5"/>
      <c r="L100" s="5"/>
      <c r="M100" s="5"/>
      <c r="N100" s="5"/>
      <c r="O100" s="5"/>
      <c r="P100" s="5"/>
      <c r="Q100" s="5"/>
      <c r="R100" s="78"/>
      <c r="S100" s="5"/>
      <c r="T100" s="76"/>
      <c r="U100" s="5"/>
      <c r="V100" s="5"/>
      <c r="W100" s="134"/>
      <c r="X100" s="134"/>
      <c r="Y100" s="134"/>
      <c r="Z100" s="134"/>
      <c r="AA100" s="134"/>
      <c r="AB100" s="134"/>
      <c r="AC100" s="134"/>
    </row>
    <row r="101" spans="1:29" s="8" customFormat="1" ht="72.75" customHeight="1">
      <c r="A101" s="2"/>
      <c r="B101" s="104"/>
      <c r="C101" s="2"/>
      <c r="D101" s="2"/>
      <c r="E101" s="2"/>
      <c r="F101" s="2"/>
      <c r="G101" s="2"/>
      <c r="H101" s="5"/>
      <c r="I101" s="5"/>
      <c r="J101" s="5"/>
      <c r="K101" s="5"/>
      <c r="L101" s="5"/>
      <c r="M101" s="5"/>
      <c r="N101" s="5"/>
      <c r="O101" s="5"/>
      <c r="P101" s="5"/>
      <c r="Q101" s="5"/>
      <c r="R101" s="78"/>
      <c r="S101" s="5"/>
      <c r="T101" s="76"/>
      <c r="U101" s="5"/>
      <c r="V101" s="5"/>
      <c r="W101" s="134"/>
      <c r="X101" s="134"/>
      <c r="Y101" s="134"/>
      <c r="Z101" s="134"/>
      <c r="AA101" s="134"/>
      <c r="AB101" s="134"/>
      <c r="AC101" s="134"/>
    </row>
    <row r="102" spans="1:29" ht="50.25" customHeight="1">
      <c r="H102" s="5"/>
      <c r="I102" s="5"/>
      <c r="J102" s="5"/>
      <c r="K102" s="5"/>
      <c r="L102" s="5"/>
      <c r="M102" s="5"/>
      <c r="N102" s="5"/>
      <c r="O102" s="5"/>
      <c r="P102" s="5"/>
      <c r="Q102" s="5"/>
      <c r="S102" s="5"/>
      <c r="T102" s="76"/>
      <c r="U102" s="5"/>
      <c r="V102" s="5"/>
      <c r="W102" s="103"/>
      <c r="X102" s="103"/>
      <c r="Y102" s="103"/>
      <c r="Z102" s="103"/>
      <c r="AA102" s="103"/>
      <c r="AB102" s="103"/>
      <c r="AC102" s="103"/>
    </row>
    <row r="103" spans="1:29" ht="67.5" customHeight="1">
      <c r="H103" s="5"/>
      <c r="I103" s="5"/>
      <c r="J103" s="5"/>
      <c r="K103" s="5"/>
      <c r="L103" s="5"/>
      <c r="M103" s="5"/>
      <c r="N103" s="5"/>
      <c r="O103" s="5"/>
      <c r="P103" s="5"/>
      <c r="Q103" s="5"/>
      <c r="S103" s="5"/>
      <c r="T103" s="76"/>
      <c r="U103" s="5"/>
      <c r="V103" s="5"/>
      <c r="W103" s="103"/>
      <c r="X103" s="103"/>
      <c r="Y103" s="103"/>
      <c r="Z103" s="103"/>
      <c r="AA103" s="103"/>
      <c r="AB103" s="103"/>
      <c r="AC103" s="103"/>
    </row>
    <row r="104" spans="1:29" ht="79.5" customHeight="1">
      <c r="H104" s="5"/>
      <c r="I104" s="5"/>
      <c r="J104" s="5"/>
      <c r="K104" s="5"/>
      <c r="L104" s="5"/>
      <c r="M104" s="5"/>
      <c r="N104" s="5"/>
      <c r="O104" s="5"/>
      <c r="P104" s="5"/>
      <c r="Q104" s="5"/>
      <c r="S104" s="5"/>
      <c r="T104" s="76"/>
      <c r="U104" s="5"/>
      <c r="V104" s="5"/>
      <c r="W104" s="103"/>
      <c r="X104" s="103"/>
      <c r="Y104" s="103"/>
      <c r="Z104" s="103"/>
      <c r="AA104" s="103"/>
      <c r="AB104" s="103"/>
      <c r="AC104" s="103"/>
    </row>
    <row r="105" spans="1:29" ht="76.5" customHeight="1">
      <c r="H105" s="5"/>
      <c r="I105" s="5"/>
      <c r="J105" s="5"/>
      <c r="K105" s="5"/>
      <c r="L105" s="5"/>
      <c r="M105" s="5"/>
      <c r="N105" s="5"/>
      <c r="O105" s="5"/>
      <c r="P105" s="5"/>
      <c r="Q105" s="5"/>
      <c r="S105" s="5"/>
      <c r="T105" s="76"/>
      <c r="U105" s="5"/>
      <c r="V105" s="5"/>
      <c r="W105" s="103"/>
      <c r="X105" s="103"/>
      <c r="Y105" s="103"/>
      <c r="Z105" s="103"/>
      <c r="AA105" s="103"/>
      <c r="AB105" s="103"/>
      <c r="AC105" s="103"/>
    </row>
    <row r="106" spans="1:29" ht="48" customHeight="1">
      <c r="H106" s="5"/>
      <c r="I106" s="5"/>
      <c r="J106" s="5"/>
      <c r="K106" s="5"/>
      <c r="L106" s="5"/>
      <c r="M106" s="5"/>
      <c r="N106" s="5"/>
      <c r="O106" s="5"/>
      <c r="P106" s="5"/>
      <c r="Q106" s="5"/>
      <c r="S106" s="5"/>
      <c r="T106" s="76"/>
      <c r="U106" s="5"/>
      <c r="V106" s="5"/>
      <c r="W106" s="103"/>
      <c r="X106" s="103"/>
      <c r="Y106" s="103"/>
      <c r="Z106" s="103"/>
      <c r="AA106" s="103"/>
      <c r="AB106" s="103"/>
      <c r="AC106" s="103"/>
    </row>
    <row r="107" spans="1:29" ht="53.25" customHeight="1">
      <c r="H107" s="5"/>
      <c r="I107" s="5"/>
      <c r="J107" s="5"/>
      <c r="K107" s="5"/>
      <c r="L107" s="5"/>
      <c r="M107" s="5"/>
      <c r="N107" s="5"/>
      <c r="O107" s="5"/>
      <c r="P107" s="5"/>
      <c r="Q107" s="5"/>
      <c r="S107" s="5"/>
      <c r="T107" s="76"/>
      <c r="U107" s="5"/>
      <c r="V107" s="5"/>
      <c r="W107" s="103"/>
      <c r="X107" s="103"/>
      <c r="Y107" s="103"/>
      <c r="Z107" s="103"/>
      <c r="AA107" s="103"/>
      <c r="AB107" s="103"/>
      <c r="AC107" s="103"/>
    </row>
    <row r="108" spans="1:29" ht="33" customHeight="1">
      <c r="H108" s="5"/>
      <c r="I108" s="5"/>
      <c r="J108" s="5"/>
      <c r="K108" s="5"/>
      <c r="L108" s="5"/>
      <c r="M108" s="5"/>
      <c r="N108" s="5"/>
      <c r="O108" s="5"/>
      <c r="P108" s="5"/>
      <c r="Q108" s="5"/>
      <c r="S108" s="5"/>
      <c r="T108" s="76"/>
      <c r="U108" s="5"/>
      <c r="V108" s="5"/>
      <c r="W108" s="103"/>
      <c r="X108" s="103"/>
      <c r="Y108" s="103"/>
      <c r="Z108" s="103"/>
      <c r="AA108" s="103"/>
      <c r="AB108" s="103"/>
      <c r="AC108" s="103"/>
    </row>
    <row r="109" spans="1:29" ht="36" customHeight="1">
      <c r="H109" s="5"/>
      <c r="I109" s="5"/>
      <c r="J109" s="5"/>
      <c r="K109" s="5"/>
      <c r="L109" s="5"/>
      <c r="M109" s="5"/>
      <c r="N109" s="5"/>
      <c r="O109" s="5"/>
      <c r="P109" s="5"/>
      <c r="Q109" s="5"/>
      <c r="S109" s="5"/>
      <c r="T109" s="76"/>
      <c r="U109" s="5"/>
      <c r="V109" s="5"/>
      <c r="W109" s="103"/>
      <c r="X109" s="103"/>
      <c r="Y109" s="103"/>
      <c r="Z109" s="103"/>
      <c r="AA109" s="103"/>
      <c r="AB109" s="103"/>
      <c r="AC109" s="103"/>
    </row>
    <row r="110" spans="1:29" ht="30" customHeight="1">
      <c r="H110" s="5"/>
      <c r="I110" s="5"/>
      <c r="J110" s="5"/>
      <c r="K110" s="5"/>
      <c r="L110" s="5"/>
      <c r="M110" s="5"/>
      <c r="N110" s="5"/>
      <c r="O110" s="5"/>
      <c r="P110" s="5"/>
      <c r="Q110" s="5"/>
      <c r="S110" s="5"/>
      <c r="T110" s="76"/>
      <c r="U110" s="5"/>
      <c r="V110" s="5"/>
      <c r="W110" s="103"/>
      <c r="X110" s="103"/>
      <c r="Y110" s="103"/>
      <c r="Z110" s="103"/>
      <c r="AA110" s="103"/>
      <c r="AB110" s="103"/>
      <c r="AC110" s="103"/>
    </row>
    <row r="111" spans="1:29" ht="36.75" customHeight="1">
      <c r="H111" s="5"/>
      <c r="I111" s="5"/>
      <c r="J111" s="5"/>
      <c r="K111" s="5"/>
      <c r="L111" s="5"/>
      <c r="M111" s="5"/>
      <c r="N111" s="5"/>
      <c r="O111" s="5"/>
      <c r="P111" s="5"/>
      <c r="Q111" s="5"/>
      <c r="S111" s="5"/>
      <c r="T111" s="76"/>
      <c r="U111" s="5"/>
      <c r="V111" s="5"/>
      <c r="W111" s="103"/>
      <c r="X111" s="103"/>
      <c r="Y111" s="103"/>
      <c r="Z111" s="103"/>
      <c r="AA111" s="103"/>
      <c r="AB111" s="103"/>
      <c r="AC111" s="103"/>
    </row>
    <row r="112" spans="1:29" ht="32.25" customHeight="1">
      <c r="H112" s="5"/>
      <c r="I112" s="5"/>
      <c r="J112" s="5"/>
      <c r="K112" s="5"/>
      <c r="L112" s="5"/>
      <c r="M112" s="5"/>
      <c r="N112" s="5"/>
      <c r="O112" s="5"/>
      <c r="P112" s="5"/>
      <c r="Q112" s="5"/>
      <c r="S112" s="5"/>
      <c r="T112" s="76"/>
      <c r="U112" s="5"/>
      <c r="V112" s="5"/>
      <c r="W112" s="103"/>
      <c r="X112" s="103"/>
      <c r="Y112" s="103"/>
      <c r="Z112" s="103"/>
      <c r="AA112" s="103"/>
      <c r="AB112" s="103"/>
      <c r="AC112" s="103"/>
    </row>
    <row r="113" spans="8:29" ht="22.5" customHeight="1">
      <c r="H113" s="5"/>
      <c r="I113" s="5"/>
      <c r="J113" s="5"/>
      <c r="K113" s="5"/>
      <c r="L113" s="5"/>
      <c r="M113" s="5"/>
      <c r="N113" s="5"/>
      <c r="O113" s="5"/>
      <c r="P113" s="5"/>
      <c r="Q113" s="5"/>
      <c r="S113" s="5"/>
      <c r="T113" s="76"/>
      <c r="U113" s="5"/>
      <c r="V113" s="5"/>
      <c r="W113" s="103"/>
      <c r="X113" s="103"/>
      <c r="Y113" s="103"/>
      <c r="Z113" s="103"/>
      <c r="AA113" s="103"/>
      <c r="AB113" s="103"/>
      <c r="AC113" s="103"/>
    </row>
    <row r="114" spans="8:29">
      <c r="H114" s="5"/>
      <c r="I114" s="5"/>
      <c r="J114" s="5"/>
      <c r="K114" s="5"/>
      <c r="L114" s="5"/>
      <c r="M114" s="5"/>
      <c r="N114" s="5"/>
      <c r="O114" s="5"/>
      <c r="P114" s="5"/>
      <c r="Q114" s="5"/>
      <c r="S114" s="5"/>
      <c r="T114" s="76"/>
      <c r="U114" s="5"/>
      <c r="V114" s="5"/>
      <c r="W114" s="103"/>
      <c r="X114" s="103"/>
      <c r="Y114" s="103"/>
      <c r="Z114" s="103"/>
      <c r="AA114" s="103"/>
      <c r="AB114" s="103"/>
      <c r="AC114" s="103"/>
    </row>
    <row r="115" spans="8:29">
      <c r="H115" s="5"/>
      <c r="I115" s="5"/>
      <c r="J115" s="5"/>
      <c r="K115" s="5"/>
      <c r="L115" s="5"/>
      <c r="M115" s="5"/>
      <c r="N115" s="5"/>
      <c r="O115" s="5"/>
      <c r="P115" s="5"/>
      <c r="Q115" s="5"/>
      <c r="S115" s="5"/>
      <c r="T115" s="76"/>
      <c r="U115" s="5"/>
      <c r="V115" s="5"/>
      <c r="W115" s="103"/>
      <c r="X115" s="103"/>
      <c r="Y115" s="103"/>
      <c r="Z115" s="103"/>
      <c r="AA115" s="103"/>
      <c r="AB115" s="103"/>
      <c r="AC115" s="103"/>
    </row>
    <row r="116" spans="8:29">
      <c r="H116" s="5"/>
      <c r="I116" s="5"/>
      <c r="J116" s="5"/>
      <c r="K116" s="5"/>
      <c r="L116" s="5"/>
      <c r="M116" s="5"/>
      <c r="N116" s="5"/>
      <c r="O116" s="5"/>
      <c r="P116" s="5"/>
      <c r="Q116" s="5"/>
      <c r="S116" s="5"/>
      <c r="T116" s="76"/>
      <c r="U116" s="5"/>
      <c r="V116" s="5"/>
      <c r="W116" s="103"/>
      <c r="X116" s="103"/>
      <c r="Y116" s="103"/>
      <c r="Z116" s="103"/>
      <c r="AA116" s="103"/>
      <c r="AB116" s="103"/>
      <c r="AC116" s="103"/>
    </row>
    <row r="117" spans="8:29">
      <c r="H117" s="5"/>
      <c r="I117" s="5"/>
      <c r="J117" s="5"/>
      <c r="K117" s="5"/>
      <c r="L117" s="5"/>
      <c r="M117" s="5"/>
      <c r="N117" s="5"/>
      <c r="O117" s="5"/>
      <c r="P117" s="5"/>
      <c r="Q117" s="5"/>
      <c r="S117" s="5"/>
      <c r="T117" s="76"/>
      <c r="U117" s="5"/>
      <c r="V117" s="5"/>
      <c r="W117" s="103"/>
      <c r="X117" s="103"/>
      <c r="Y117" s="103"/>
      <c r="Z117" s="103"/>
      <c r="AA117" s="103"/>
      <c r="AB117" s="103"/>
      <c r="AC117" s="103"/>
    </row>
    <row r="118" spans="8:29">
      <c r="H118" s="5"/>
      <c r="I118" s="5"/>
      <c r="J118" s="5"/>
      <c r="K118" s="5"/>
      <c r="L118" s="5"/>
      <c r="M118" s="5"/>
      <c r="N118" s="5"/>
      <c r="O118" s="5"/>
      <c r="P118" s="5"/>
      <c r="Q118" s="5"/>
      <c r="S118" s="5"/>
      <c r="T118" s="76"/>
      <c r="U118" s="5"/>
      <c r="V118" s="5"/>
      <c r="W118" s="103"/>
      <c r="X118" s="103"/>
      <c r="Y118" s="103"/>
      <c r="Z118" s="103"/>
      <c r="AA118" s="103"/>
      <c r="AB118" s="103"/>
      <c r="AC118" s="103"/>
    </row>
    <row r="119" spans="8:29">
      <c r="H119" s="5"/>
      <c r="I119" s="5"/>
      <c r="J119" s="5"/>
      <c r="K119" s="5"/>
      <c r="L119" s="5"/>
      <c r="M119" s="5"/>
      <c r="N119" s="5"/>
      <c r="O119" s="5"/>
      <c r="P119" s="5"/>
      <c r="Q119" s="5"/>
      <c r="S119" s="5"/>
      <c r="T119" s="76"/>
      <c r="U119" s="5"/>
      <c r="V119" s="5"/>
      <c r="W119" s="103"/>
      <c r="X119" s="103"/>
      <c r="Y119" s="103"/>
      <c r="Z119" s="103"/>
      <c r="AA119" s="103"/>
      <c r="AB119" s="103"/>
      <c r="AC119" s="103"/>
    </row>
    <row r="120" spans="8:29">
      <c r="H120" s="5"/>
      <c r="I120" s="5"/>
      <c r="J120" s="5"/>
      <c r="K120" s="5"/>
      <c r="L120" s="5"/>
      <c r="M120" s="5"/>
      <c r="N120" s="5"/>
      <c r="O120" s="5"/>
      <c r="P120" s="5"/>
      <c r="Q120" s="5"/>
      <c r="S120" s="5"/>
      <c r="T120" s="76"/>
      <c r="U120" s="5"/>
      <c r="V120" s="5"/>
      <c r="W120" s="103"/>
      <c r="X120" s="103"/>
      <c r="Y120" s="103"/>
      <c r="Z120" s="103"/>
      <c r="AA120" s="103"/>
      <c r="AB120" s="103"/>
      <c r="AC120" s="103"/>
    </row>
    <row r="121" spans="8:29">
      <c r="H121" s="5"/>
      <c r="I121" s="5"/>
      <c r="J121" s="5"/>
      <c r="K121" s="5"/>
      <c r="L121" s="5"/>
      <c r="M121" s="5"/>
      <c r="N121" s="5"/>
      <c r="O121" s="5"/>
      <c r="P121" s="5"/>
      <c r="Q121" s="5"/>
      <c r="S121" s="5"/>
      <c r="T121" s="76"/>
      <c r="U121" s="5"/>
      <c r="V121" s="5"/>
      <c r="W121" s="103"/>
      <c r="X121" s="103"/>
      <c r="Y121" s="103"/>
      <c r="Z121" s="103"/>
      <c r="AA121" s="103"/>
      <c r="AB121" s="103"/>
      <c r="AC121" s="103"/>
    </row>
    <row r="122" spans="8:29">
      <c r="H122" s="5"/>
      <c r="I122" s="5"/>
      <c r="J122" s="5"/>
      <c r="K122" s="5"/>
      <c r="L122" s="5"/>
      <c r="M122" s="5"/>
      <c r="N122" s="5"/>
      <c r="O122" s="5"/>
      <c r="P122" s="5"/>
      <c r="Q122" s="5"/>
      <c r="S122" s="5"/>
      <c r="T122" s="76"/>
      <c r="U122" s="5"/>
      <c r="V122" s="5"/>
      <c r="W122" s="103"/>
      <c r="X122" s="103"/>
      <c r="Y122" s="103"/>
      <c r="Z122" s="103"/>
      <c r="AA122" s="103"/>
      <c r="AB122" s="103"/>
      <c r="AC122" s="103"/>
    </row>
    <row r="123" spans="8:29">
      <c r="H123" s="5"/>
      <c r="I123" s="5"/>
      <c r="J123" s="5"/>
      <c r="K123" s="5"/>
      <c r="L123" s="5"/>
      <c r="M123" s="5"/>
      <c r="N123" s="5"/>
      <c r="O123" s="5"/>
      <c r="P123" s="5"/>
      <c r="Q123" s="5"/>
      <c r="S123" s="5"/>
      <c r="T123" s="76"/>
      <c r="U123" s="5"/>
      <c r="V123" s="5"/>
      <c r="W123" s="103"/>
      <c r="X123" s="103"/>
      <c r="Y123" s="103"/>
      <c r="Z123" s="103"/>
      <c r="AA123" s="103"/>
      <c r="AB123" s="103"/>
      <c r="AC123" s="103"/>
    </row>
    <row r="124" spans="8:29">
      <c r="H124" s="5"/>
      <c r="I124" s="5"/>
      <c r="J124" s="5"/>
      <c r="K124" s="5"/>
      <c r="L124" s="5"/>
      <c r="M124" s="5"/>
      <c r="N124" s="5"/>
      <c r="O124" s="5"/>
      <c r="P124" s="5"/>
      <c r="Q124" s="5"/>
      <c r="S124" s="5"/>
      <c r="T124" s="76"/>
      <c r="U124" s="5"/>
      <c r="V124" s="5"/>
      <c r="W124" s="103"/>
      <c r="X124" s="103"/>
      <c r="Y124" s="103"/>
      <c r="Z124" s="103"/>
      <c r="AA124" s="103"/>
      <c r="AB124" s="103"/>
      <c r="AC124" s="103"/>
    </row>
    <row r="125" spans="8:29">
      <c r="H125" s="5"/>
      <c r="I125" s="5"/>
      <c r="J125" s="5"/>
      <c r="K125" s="5"/>
      <c r="L125" s="5"/>
      <c r="M125" s="5"/>
      <c r="N125" s="5"/>
      <c r="O125" s="5"/>
      <c r="P125" s="5"/>
      <c r="Q125" s="5"/>
      <c r="S125" s="5"/>
      <c r="T125" s="76"/>
      <c r="U125" s="5"/>
      <c r="V125" s="5"/>
      <c r="W125" s="103"/>
      <c r="X125" s="103"/>
      <c r="Y125" s="103"/>
      <c r="Z125" s="103"/>
      <c r="AA125" s="103"/>
      <c r="AB125" s="103"/>
      <c r="AC125" s="103"/>
    </row>
    <row r="126" spans="8:29">
      <c r="H126" s="5"/>
      <c r="I126" s="5"/>
      <c r="J126" s="5"/>
      <c r="K126" s="5"/>
      <c r="L126" s="5"/>
      <c r="M126" s="5"/>
      <c r="N126" s="5"/>
      <c r="O126" s="5"/>
      <c r="P126" s="5"/>
      <c r="Q126" s="5"/>
      <c r="S126" s="5"/>
      <c r="T126" s="76"/>
      <c r="U126" s="5"/>
      <c r="V126" s="5"/>
      <c r="W126" s="103"/>
      <c r="X126" s="103"/>
      <c r="Y126" s="103"/>
      <c r="Z126" s="103"/>
      <c r="AA126" s="103"/>
      <c r="AB126" s="103"/>
      <c r="AC126" s="103"/>
    </row>
    <row r="127" spans="8:29">
      <c r="H127" s="5"/>
      <c r="I127" s="5"/>
      <c r="J127" s="5"/>
      <c r="K127" s="5"/>
      <c r="L127" s="5"/>
      <c r="M127" s="5"/>
      <c r="N127" s="5"/>
      <c r="O127" s="5"/>
      <c r="P127" s="5"/>
      <c r="Q127" s="5"/>
      <c r="S127" s="5"/>
      <c r="T127" s="76"/>
      <c r="U127" s="5"/>
      <c r="V127" s="5"/>
      <c r="W127" s="103"/>
      <c r="X127" s="103"/>
      <c r="Y127" s="103"/>
      <c r="Z127" s="103"/>
      <c r="AA127" s="103"/>
      <c r="AB127" s="103"/>
      <c r="AC127" s="103"/>
    </row>
    <row r="128" spans="8:29">
      <c r="H128" s="5"/>
      <c r="I128" s="5"/>
      <c r="J128" s="5"/>
      <c r="K128" s="5"/>
      <c r="L128" s="5"/>
      <c r="M128" s="5"/>
      <c r="N128" s="5"/>
      <c r="O128" s="5"/>
      <c r="P128" s="5"/>
      <c r="Q128" s="5"/>
      <c r="S128" s="5"/>
      <c r="T128" s="76"/>
      <c r="U128" s="5"/>
      <c r="V128" s="5"/>
    </row>
    <row r="129" spans="8:22">
      <c r="H129" s="5"/>
      <c r="I129" s="5"/>
      <c r="J129" s="5"/>
      <c r="K129" s="5"/>
      <c r="L129" s="5"/>
      <c r="M129" s="5"/>
      <c r="N129" s="5"/>
      <c r="O129" s="5"/>
      <c r="P129" s="5"/>
      <c r="Q129" s="5"/>
      <c r="S129" s="5"/>
      <c r="T129" s="76"/>
      <c r="U129" s="5"/>
      <c r="V129" s="5"/>
    </row>
    <row r="130" spans="8:22">
      <c r="H130" s="5"/>
      <c r="I130" s="5"/>
      <c r="J130" s="5"/>
      <c r="K130" s="5"/>
      <c r="L130" s="5"/>
      <c r="M130" s="5"/>
      <c r="N130" s="5"/>
      <c r="O130" s="5"/>
      <c r="P130" s="5"/>
      <c r="Q130" s="5"/>
      <c r="S130" s="5"/>
      <c r="T130" s="76"/>
      <c r="U130" s="5"/>
      <c r="V130" s="5"/>
    </row>
    <row r="131" spans="8:22">
      <c r="H131" s="5"/>
      <c r="I131" s="5"/>
      <c r="J131" s="5"/>
      <c r="K131" s="5"/>
      <c r="L131" s="5"/>
      <c r="M131" s="5"/>
      <c r="N131" s="5"/>
      <c r="O131" s="5"/>
      <c r="P131" s="5"/>
      <c r="Q131" s="5"/>
      <c r="S131" s="5"/>
      <c r="T131" s="76"/>
      <c r="U131" s="5"/>
      <c r="V131" s="5"/>
    </row>
    <row r="132" spans="8:22">
      <c r="H132" s="5"/>
      <c r="I132" s="5"/>
      <c r="J132" s="5"/>
      <c r="K132" s="5"/>
      <c r="L132" s="5"/>
      <c r="M132" s="5"/>
      <c r="N132" s="5"/>
      <c r="O132" s="5"/>
      <c r="P132" s="5"/>
      <c r="Q132" s="5"/>
      <c r="S132" s="5"/>
      <c r="T132" s="76"/>
      <c r="U132" s="5"/>
      <c r="V132" s="5"/>
    </row>
    <row r="133" spans="8:22">
      <c r="H133" s="5"/>
      <c r="I133" s="5"/>
      <c r="J133" s="5"/>
      <c r="K133" s="5"/>
      <c r="L133" s="5"/>
      <c r="M133" s="5"/>
      <c r="N133" s="5"/>
      <c r="O133" s="5"/>
      <c r="P133" s="5"/>
      <c r="Q133" s="5"/>
      <c r="S133" s="5"/>
      <c r="T133" s="76"/>
      <c r="U133" s="5"/>
      <c r="V133" s="5"/>
    </row>
    <row r="134" spans="8:22">
      <c r="H134" s="5"/>
      <c r="I134" s="5"/>
      <c r="J134" s="5"/>
      <c r="K134" s="5"/>
      <c r="L134" s="5"/>
      <c r="M134" s="5"/>
      <c r="N134" s="5"/>
      <c r="O134" s="5"/>
      <c r="P134" s="5"/>
      <c r="Q134" s="5"/>
      <c r="S134" s="5"/>
      <c r="T134" s="76"/>
      <c r="U134" s="5"/>
      <c r="V134" s="5"/>
    </row>
    <row r="135" spans="8:22">
      <c r="H135" s="5"/>
      <c r="I135" s="5"/>
      <c r="J135" s="5"/>
      <c r="K135" s="5"/>
      <c r="L135" s="5"/>
      <c r="M135" s="5"/>
      <c r="N135" s="5"/>
      <c r="O135" s="5"/>
      <c r="P135" s="5"/>
      <c r="Q135" s="5"/>
      <c r="S135" s="5"/>
      <c r="T135" s="76"/>
      <c r="U135" s="5"/>
      <c r="V135" s="5"/>
    </row>
    <row r="136" spans="8:22">
      <c r="H136" s="5"/>
      <c r="I136" s="5"/>
      <c r="J136" s="5"/>
      <c r="K136" s="5"/>
      <c r="L136" s="5"/>
      <c r="M136" s="5"/>
      <c r="N136" s="5"/>
      <c r="O136" s="5"/>
      <c r="P136" s="5"/>
      <c r="Q136" s="5"/>
      <c r="S136" s="5"/>
      <c r="T136" s="76"/>
      <c r="U136" s="5"/>
      <c r="V136" s="5"/>
    </row>
    <row r="137" spans="8:22">
      <c r="H137" s="5"/>
      <c r="I137" s="5"/>
      <c r="J137" s="5"/>
      <c r="K137" s="5"/>
      <c r="L137" s="5"/>
      <c r="M137" s="5"/>
      <c r="N137" s="5"/>
      <c r="O137" s="5"/>
      <c r="P137" s="5"/>
      <c r="Q137" s="5"/>
      <c r="S137" s="5"/>
      <c r="T137" s="76"/>
      <c r="U137" s="5"/>
      <c r="V137" s="5"/>
    </row>
    <row r="138" spans="8:22">
      <c r="H138" s="5"/>
      <c r="I138" s="5"/>
      <c r="J138" s="5"/>
      <c r="K138" s="5"/>
      <c r="L138" s="5"/>
      <c r="M138" s="5"/>
      <c r="N138" s="5"/>
      <c r="O138" s="5"/>
      <c r="P138" s="5"/>
      <c r="Q138" s="5"/>
      <c r="S138" s="5"/>
      <c r="T138" s="76"/>
      <c r="U138" s="5"/>
      <c r="V138" s="5"/>
    </row>
    <row r="139" spans="8:22">
      <c r="H139" s="5"/>
      <c r="I139" s="5"/>
      <c r="J139" s="5"/>
      <c r="K139" s="5"/>
      <c r="L139" s="5"/>
      <c r="M139" s="5"/>
      <c r="N139" s="5"/>
      <c r="O139" s="5"/>
      <c r="P139" s="5"/>
      <c r="Q139" s="5"/>
      <c r="S139" s="5"/>
      <c r="T139" s="76"/>
      <c r="U139" s="5"/>
      <c r="V139" s="5"/>
    </row>
    <row r="140" spans="8:22">
      <c r="H140" s="5"/>
      <c r="I140" s="5"/>
      <c r="J140" s="5"/>
      <c r="K140" s="5"/>
      <c r="L140" s="5"/>
      <c r="M140" s="5"/>
      <c r="N140" s="5"/>
      <c r="O140" s="5"/>
      <c r="P140" s="5"/>
      <c r="Q140" s="5"/>
      <c r="S140" s="5"/>
      <c r="T140" s="76"/>
      <c r="U140" s="5"/>
      <c r="V140" s="5"/>
    </row>
    <row r="141" spans="8:22">
      <c r="H141" s="5"/>
      <c r="I141" s="5"/>
      <c r="J141" s="5"/>
      <c r="K141" s="5"/>
      <c r="L141" s="5"/>
      <c r="M141" s="5"/>
      <c r="N141" s="5"/>
      <c r="O141" s="5"/>
      <c r="P141" s="5"/>
      <c r="Q141" s="5"/>
      <c r="S141" s="5"/>
      <c r="T141" s="76"/>
      <c r="U141" s="5"/>
      <c r="V141" s="5"/>
    </row>
    <row r="142" spans="8:22">
      <c r="H142" s="5"/>
      <c r="I142" s="5"/>
      <c r="J142" s="5"/>
      <c r="K142" s="5"/>
      <c r="L142" s="5"/>
      <c r="M142" s="5"/>
      <c r="N142" s="5"/>
      <c r="O142" s="5"/>
      <c r="P142" s="5"/>
      <c r="Q142" s="5"/>
      <c r="S142" s="5"/>
      <c r="T142" s="76"/>
      <c r="U142" s="5"/>
      <c r="V142" s="5"/>
    </row>
    <row r="143" spans="8:22">
      <c r="H143" s="5"/>
      <c r="I143" s="5"/>
      <c r="J143" s="5"/>
      <c r="K143" s="5"/>
      <c r="L143" s="5"/>
      <c r="M143" s="5"/>
      <c r="N143" s="5"/>
      <c r="O143" s="5"/>
      <c r="P143" s="5"/>
      <c r="Q143" s="5"/>
      <c r="S143" s="5"/>
      <c r="T143" s="76"/>
      <c r="U143" s="5"/>
      <c r="V143" s="5"/>
    </row>
    <row r="144" spans="8:22">
      <c r="H144" s="5"/>
      <c r="I144" s="5"/>
      <c r="J144" s="5"/>
      <c r="K144" s="5"/>
      <c r="L144" s="5"/>
      <c r="M144" s="5"/>
      <c r="N144" s="5"/>
      <c r="O144" s="5"/>
      <c r="P144" s="5"/>
      <c r="Q144" s="5"/>
      <c r="S144" s="5"/>
      <c r="T144" s="76"/>
      <c r="U144" s="5"/>
      <c r="V144" s="5"/>
    </row>
    <row r="145" spans="8:22">
      <c r="H145" s="5"/>
      <c r="I145" s="5"/>
      <c r="J145" s="5"/>
      <c r="K145" s="5"/>
      <c r="L145" s="5"/>
      <c r="M145" s="5"/>
      <c r="N145" s="5"/>
      <c r="O145" s="5"/>
      <c r="P145" s="5"/>
      <c r="Q145" s="5"/>
      <c r="S145" s="5"/>
      <c r="T145" s="76"/>
      <c r="U145" s="5"/>
      <c r="V145" s="5"/>
    </row>
    <row r="146" spans="8:22">
      <c r="H146" s="5"/>
      <c r="I146" s="5"/>
      <c r="J146" s="5"/>
      <c r="K146" s="5"/>
      <c r="L146" s="5"/>
      <c r="M146" s="5"/>
      <c r="N146" s="5"/>
      <c r="O146" s="5"/>
      <c r="P146" s="5"/>
      <c r="Q146" s="5"/>
      <c r="S146" s="5"/>
      <c r="T146" s="76"/>
      <c r="U146" s="5"/>
      <c r="V146" s="5"/>
    </row>
    <row r="147" spans="8:22">
      <c r="H147" s="5"/>
      <c r="I147" s="5"/>
      <c r="J147" s="5"/>
      <c r="K147" s="5"/>
      <c r="L147" s="5"/>
      <c r="M147" s="5"/>
      <c r="N147" s="5"/>
      <c r="O147" s="5"/>
      <c r="P147" s="5"/>
      <c r="Q147" s="5"/>
      <c r="S147" s="5"/>
      <c r="T147" s="76"/>
      <c r="U147" s="5"/>
      <c r="V147" s="5"/>
    </row>
    <row r="148" spans="8:22">
      <c r="H148" s="5"/>
      <c r="I148" s="5"/>
      <c r="J148" s="5"/>
      <c r="K148" s="5"/>
      <c r="L148" s="5"/>
      <c r="M148" s="5"/>
      <c r="N148" s="5"/>
      <c r="O148" s="5"/>
      <c r="P148" s="5"/>
      <c r="Q148" s="5"/>
      <c r="S148" s="5"/>
      <c r="T148" s="76"/>
      <c r="U148" s="5"/>
      <c r="V148" s="5"/>
    </row>
    <row r="149" spans="8:22">
      <c r="H149" s="5"/>
      <c r="I149" s="5"/>
      <c r="J149" s="5"/>
      <c r="K149" s="5"/>
      <c r="L149" s="5"/>
      <c r="M149" s="5"/>
      <c r="N149" s="5"/>
      <c r="O149" s="5"/>
      <c r="P149" s="5"/>
      <c r="Q149" s="5"/>
      <c r="S149" s="5"/>
      <c r="T149" s="76"/>
      <c r="U149" s="5"/>
      <c r="V149" s="5"/>
    </row>
    <row r="150" spans="8:22">
      <c r="H150" s="5"/>
      <c r="I150" s="5"/>
      <c r="J150" s="5"/>
      <c r="K150" s="5"/>
      <c r="L150" s="5"/>
      <c r="M150" s="5"/>
      <c r="N150" s="5"/>
      <c r="O150" s="5"/>
      <c r="P150" s="5"/>
      <c r="Q150" s="5"/>
      <c r="S150" s="5"/>
      <c r="T150" s="76"/>
      <c r="U150" s="5"/>
      <c r="V150" s="5"/>
    </row>
    <row r="151" spans="8:22">
      <c r="H151" s="5"/>
      <c r="I151" s="5"/>
      <c r="J151" s="5"/>
      <c r="K151" s="5"/>
      <c r="L151" s="5"/>
      <c r="M151" s="5"/>
      <c r="N151" s="5"/>
      <c r="O151" s="5"/>
      <c r="P151" s="5"/>
      <c r="Q151" s="5"/>
      <c r="S151" s="5"/>
      <c r="T151" s="76"/>
      <c r="U151" s="5"/>
      <c r="V151" s="5"/>
    </row>
    <row r="152" spans="8:22">
      <c r="H152" s="5"/>
      <c r="I152" s="5"/>
      <c r="J152" s="5"/>
      <c r="K152" s="5"/>
      <c r="L152" s="5"/>
      <c r="M152" s="5"/>
      <c r="N152" s="5"/>
      <c r="O152" s="5"/>
      <c r="P152" s="5"/>
      <c r="Q152" s="5"/>
      <c r="S152" s="5"/>
      <c r="T152" s="76"/>
      <c r="U152" s="5"/>
      <c r="V152" s="5"/>
    </row>
    <row r="153" spans="8:22">
      <c r="H153" s="5"/>
      <c r="I153" s="5"/>
      <c r="J153" s="5"/>
      <c r="K153" s="5"/>
      <c r="L153" s="5"/>
      <c r="M153" s="5"/>
      <c r="N153" s="5"/>
      <c r="O153" s="5"/>
      <c r="P153" s="5"/>
      <c r="Q153" s="5"/>
      <c r="S153" s="5"/>
      <c r="T153" s="76"/>
      <c r="U153" s="5"/>
      <c r="V153" s="5"/>
    </row>
    <row r="154" spans="8:22">
      <c r="H154" s="5"/>
      <c r="I154" s="5"/>
      <c r="J154" s="5"/>
      <c r="K154" s="5"/>
      <c r="L154" s="5"/>
      <c r="M154" s="5"/>
      <c r="N154" s="5"/>
      <c r="O154" s="5"/>
      <c r="P154" s="5"/>
      <c r="Q154" s="5"/>
      <c r="S154" s="5"/>
      <c r="T154" s="76"/>
      <c r="U154" s="5"/>
      <c r="V154" s="5"/>
    </row>
    <row r="155" spans="8:22">
      <c r="H155" s="5"/>
      <c r="I155" s="5"/>
      <c r="J155" s="5"/>
      <c r="K155" s="5"/>
      <c r="L155" s="5"/>
      <c r="M155" s="5"/>
      <c r="N155" s="5"/>
      <c r="O155" s="5"/>
      <c r="P155" s="5"/>
      <c r="Q155" s="5"/>
      <c r="S155" s="5"/>
      <c r="T155" s="76"/>
      <c r="U155" s="5"/>
      <c r="V155" s="5"/>
    </row>
    <row r="156" spans="8:22">
      <c r="H156" s="5"/>
      <c r="I156" s="5"/>
      <c r="J156" s="5"/>
      <c r="K156" s="5"/>
      <c r="L156" s="5"/>
      <c r="M156" s="5"/>
      <c r="N156" s="5"/>
      <c r="O156" s="5"/>
      <c r="P156" s="5"/>
      <c r="Q156" s="5"/>
      <c r="S156" s="5"/>
      <c r="T156" s="76"/>
      <c r="U156" s="5"/>
      <c r="V156" s="5"/>
    </row>
    <row r="157" spans="8:22">
      <c r="H157" s="5"/>
      <c r="I157" s="5"/>
      <c r="J157" s="5"/>
      <c r="K157" s="5"/>
      <c r="L157" s="5"/>
      <c r="M157" s="5"/>
      <c r="N157" s="5"/>
      <c r="O157" s="5"/>
      <c r="P157" s="5"/>
      <c r="Q157" s="5"/>
      <c r="S157" s="5"/>
      <c r="T157" s="76"/>
      <c r="U157" s="5"/>
      <c r="V157" s="5"/>
    </row>
    <row r="158" spans="8:22">
      <c r="H158" s="5"/>
      <c r="I158" s="5"/>
      <c r="J158" s="5"/>
      <c r="K158" s="5"/>
      <c r="L158" s="5"/>
      <c r="M158" s="5"/>
      <c r="N158" s="5"/>
      <c r="O158" s="5"/>
      <c r="P158" s="5"/>
      <c r="Q158" s="5"/>
      <c r="S158" s="5"/>
      <c r="T158" s="76"/>
      <c r="U158" s="5"/>
      <c r="V158" s="5"/>
    </row>
    <row r="159" spans="8:22">
      <c r="H159" s="5"/>
      <c r="I159" s="5"/>
      <c r="J159" s="5"/>
      <c r="K159" s="5"/>
      <c r="L159" s="5"/>
      <c r="M159" s="5"/>
      <c r="N159" s="5"/>
      <c r="O159" s="5"/>
      <c r="P159" s="5"/>
      <c r="Q159" s="5"/>
      <c r="S159" s="5"/>
      <c r="T159" s="76"/>
      <c r="U159" s="5"/>
      <c r="V159" s="5"/>
    </row>
    <row r="160" spans="8:22">
      <c r="H160" s="5"/>
      <c r="I160" s="5"/>
      <c r="J160" s="5"/>
      <c r="K160" s="5"/>
      <c r="L160" s="5"/>
      <c r="M160" s="5"/>
      <c r="N160" s="5"/>
      <c r="O160" s="5"/>
      <c r="P160" s="5"/>
      <c r="Q160" s="5"/>
      <c r="S160" s="5"/>
      <c r="T160" s="76"/>
      <c r="U160" s="5"/>
      <c r="V160" s="5"/>
    </row>
    <row r="161" spans="8:22">
      <c r="H161" s="5"/>
      <c r="I161" s="5"/>
      <c r="J161" s="5"/>
      <c r="K161" s="5"/>
      <c r="L161" s="5"/>
      <c r="M161" s="5"/>
      <c r="N161" s="5"/>
      <c r="O161" s="5"/>
      <c r="P161" s="5"/>
      <c r="Q161" s="5"/>
      <c r="S161" s="5"/>
      <c r="T161" s="76"/>
      <c r="U161" s="5"/>
      <c r="V161" s="5"/>
    </row>
    <row r="162" spans="8:22">
      <c r="H162" s="5"/>
      <c r="I162" s="5"/>
      <c r="J162" s="5"/>
      <c r="K162" s="5"/>
      <c r="L162" s="5"/>
      <c r="M162" s="5"/>
      <c r="N162" s="5"/>
      <c r="O162" s="5"/>
      <c r="P162" s="5"/>
      <c r="Q162" s="5"/>
      <c r="S162" s="5"/>
      <c r="T162" s="76"/>
      <c r="U162" s="5"/>
      <c r="V162" s="5"/>
    </row>
    <row r="163" spans="8:22">
      <c r="H163" s="5"/>
      <c r="I163" s="5"/>
      <c r="J163" s="5"/>
      <c r="K163" s="5"/>
      <c r="L163" s="5"/>
      <c r="M163" s="5"/>
      <c r="N163" s="5"/>
      <c r="O163" s="5"/>
      <c r="P163" s="5"/>
      <c r="Q163" s="5"/>
      <c r="S163" s="5"/>
      <c r="T163" s="76"/>
      <c r="U163" s="5"/>
      <c r="V163" s="5"/>
    </row>
    <row r="164" spans="8:22">
      <c r="H164" s="5"/>
      <c r="I164" s="5"/>
      <c r="J164" s="5"/>
      <c r="K164" s="5"/>
      <c r="L164" s="5"/>
      <c r="M164" s="5"/>
      <c r="N164" s="5"/>
      <c r="O164" s="5"/>
      <c r="P164" s="5"/>
      <c r="Q164" s="5"/>
      <c r="S164" s="5"/>
      <c r="T164" s="76"/>
      <c r="U164" s="5"/>
      <c r="V164" s="5"/>
    </row>
    <row r="165" spans="8:22">
      <c r="H165" s="5"/>
      <c r="I165" s="5"/>
      <c r="J165" s="5"/>
      <c r="K165" s="5"/>
      <c r="L165" s="5"/>
      <c r="M165" s="5"/>
      <c r="N165" s="5"/>
      <c r="O165" s="5"/>
      <c r="P165" s="5"/>
      <c r="Q165" s="5"/>
      <c r="S165" s="5"/>
      <c r="T165" s="76"/>
      <c r="U165" s="5"/>
      <c r="V165" s="5"/>
    </row>
    <row r="166" spans="8:22">
      <c r="H166" s="5"/>
      <c r="I166" s="5"/>
      <c r="J166" s="5"/>
      <c r="K166" s="5"/>
      <c r="L166" s="5"/>
      <c r="M166" s="5"/>
      <c r="N166" s="5"/>
      <c r="O166" s="5"/>
      <c r="P166" s="5"/>
      <c r="Q166" s="5"/>
      <c r="S166" s="5"/>
      <c r="T166" s="76"/>
      <c r="U166" s="5"/>
      <c r="V166" s="5"/>
    </row>
    <row r="167" spans="8:22">
      <c r="H167" s="5"/>
      <c r="I167" s="5"/>
      <c r="J167" s="5"/>
      <c r="K167" s="5"/>
      <c r="L167" s="5"/>
      <c r="M167" s="5"/>
      <c r="N167" s="5"/>
      <c r="O167" s="5"/>
      <c r="P167" s="5"/>
      <c r="Q167" s="5"/>
      <c r="S167" s="5"/>
      <c r="T167" s="76"/>
      <c r="U167" s="5"/>
      <c r="V167" s="5"/>
    </row>
    <row r="168" spans="8:22">
      <c r="H168" s="5"/>
      <c r="I168" s="5"/>
      <c r="J168" s="5"/>
      <c r="K168" s="5"/>
      <c r="L168" s="5"/>
      <c r="M168" s="5"/>
      <c r="N168" s="5"/>
      <c r="O168" s="5"/>
      <c r="P168" s="5"/>
      <c r="Q168" s="5"/>
      <c r="S168" s="5"/>
      <c r="T168" s="76"/>
      <c r="U168" s="5"/>
      <c r="V168" s="5"/>
    </row>
    <row r="169" spans="8:22">
      <c r="H169" s="5"/>
      <c r="I169" s="5"/>
      <c r="J169" s="5"/>
      <c r="K169" s="5"/>
      <c r="L169" s="5"/>
      <c r="M169" s="5"/>
      <c r="N169" s="5"/>
      <c r="O169" s="5"/>
      <c r="P169" s="5"/>
      <c r="Q169" s="5"/>
      <c r="S169" s="5"/>
      <c r="T169" s="76"/>
      <c r="U169" s="5"/>
      <c r="V169" s="5"/>
    </row>
    <row r="170" spans="8:22">
      <c r="H170" s="5"/>
      <c r="I170" s="5"/>
      <c r="J170" s="5"/>
      <c r="K170" s="5"/>
      <c r="L170" s="5"/>
      <c r="M170" s="5"/>
      <c r="N170" s="5"/>
      <c r="O170" s="5"/>
      <c r="P170" s="5"/>
      <c r="Q170" s="5"/>
      <c r="S170" s="5"/>
      <c r="T170" s="76"/>
      <c r="U170" s="5"/>
      <c r="V170" s="5"/>
    </row>
    <row r="171" spans="8:22">
      <c r="H171" s="5"/>
      <c r="I171" s="5"/>
      <c r="J171" s="5"/>
      <c r="K171" s="5"/>
      <c r="L171" s="5"/>
      <c r="M171" s="5"/>
      <c r="N171" s="5"/>
      <c r="O171" s="5"/>
      <c r="P171" s="5"/>
      <c r="Q171" s="5"/>
      <c r="S171" s="5"/>
      <c r="T171" s="76"/>
      <c r="U171" s="5"/>
      <c r="V171" s="5"/>
    </row>
    <row r="172" spans="8:22">
      <c r="H172" s="5"/>
      <c r="I172" s="5"/>
      <c r="J172" s="5"/>
      <c r="K172" s="5"/>
      <c r="L172" s="5"/>
      <c r="M172" s="5"/>
      <c r="N172" s="5"/>
      <c r="O172" s="5"/>
      <c r="P172" s="5"/>
      <c r="Q172" s="5"/>
      <c r="S172" s="5"/>
      <c r="T172" s="76"/>
      <c r="U172" s="5"/>
      <c r="V172" s="5"/>
    </row>
    <row r="173" spans="8:22">
      <c r="H173" s="5"/>
      <c r="I173" s="5"/>
      <c r="J173" s="5"/>
      <c r="K173" s="5"/>
      <c r="L173" s="5"/>
      <c r="M173" s="5"/>
      <c r="N173" s="5"/>
      <c r="O173" s="5"/>
      <c r="P173" s="5"/>
      <c r="Q173" s="5"/>
      <c r="S173" s="5"/>
      <c r="T173" s="76"/>
      <c r="U173" s="5"/>
      <c r="V173" s="5"/>
    </row>
    <row r="174" spans="8:22">
      <c r="H174" s="5"/>
      <c r="I174" s="5"/>
      <c r="J174" s="5"/>
      <c r="K174" s="5"/>
      <c r="L174" s="5"/>
      <c r="M174" s="5"/>
      <c r="N174" s="5"/>
      <c r="O174" s="5"/>
      <c r="P174" s="5"/>
      <c r="Q174" s="5"/>
      <c r="S174" s="5"/>
      <c r="T174" s="76"/>
      <c r="U174" s="5"/>
      <c r="V174" s="5"/>
    </row>
    <row r="175" spans="8:22">
      <c r="H175" s="5"/>
      <c r="I175" s="5"/>
      <c r="J175" s="5"/>
      <c r="K175" s="5"/>
      <c r="L175" s="5"/>
      <c r="M175" s="5"/>
      <c r="N175" s="5"/>
      <c r="O175" s="5"/>
      <c r="P175" s="5"/>
      <c r="Q175" s="5"/>
      <c r="S175" s="5"/>
      <c r="T175" s="76"/>
      <c r="U175" s="5"/>
      <c r="V175" s="5"/>
    </row>
    <row r="176" spans="8:22">
      <c r="H176" s="5"/>
      <c r="I176" s="5"/>
      <c r="J176" s="5"/>
      <c r="K176" s="5"/>
      <c r="L176" s="5"/>
      <c r="M176" s="5"/>
      <c r="N176" s="5"/>
      <c r="O176" s="5"/>
      <c r="P176" s="5"/>
      <c r="Q176" s="5"/>
      <c r="S176" s="5"/>
      <c r="T176" s="76"/>
      <c r="U176" s="5"/>
      <c r="V176" s="5"/>
    </row>
    <row r="177" spans="8:22">
      <c r="H177" s="5"/>
      <c r="I177" s="5"/>
      <c r="J177" s="5"/>
      <c r="K177" s="5"/>
      <c r="L177" s="5"/>
      <c r="M177" s="5"/>
      <c r="N177" s="5"/>
      <c r="O177" s="5"/>
      <c r="P177" s="5"/>
      <c r="Q177" s="5"/>
      <c r="S177" s="5"/>
      <c r="T177" s="76"/>
      <c r="U177" s="5"/>
      <c r="V177" s="5"/>
    </row>
    <row r="178" spans="8:22">
      <c r="H178" s="5"/>
      <c r="I178" s="5"/>
      <c r="J178" s="5"/>
      <c r="K178" s="5"/>
      <c r="L178" s="5"/>
      <c r="M178" s="5"/>
      <c r="N178" s="5"/>
      <c r="O178" s="5"/>
      <c r="P178" s="5"/>
      <c r="Q178" s="5"/>
      <c r="S178" s="5"/>
      <c r="T178" s="76"/>
      <c r="U178" s="5"/>
      <c r="V178" s="5"/>
    </row>
    <row r="179" spans="8:22">
      <c r="H179" s="5"/>
      <c r="I179" s="5"/>
      <c r="J179" s="5"/>
      <c r="K179" s="5"/>
      <c r="L179" s="5"/>
      <c r="M179" s="5"/>
      <c r="N179" s="5"/>
      <c r="O179" s="5"/>
      <c r="P179" s="5"/>
      <c r="Q179" s="5"/>
      <c r="S179" s="5"/>
      <c r="T179" s="76"/>
      <c r="U179" s="5"/>
      <c r="V179" s="5"/>
    </row>
    <row r="180" spans="8:22">
      <c r="H180" s="5"/>
      <c r="I180" s="5"/>
      <c r="J180" s="5"/>
      <c r="K180" s="5"/>
      <c r="L180" s="5"/>
      <c r="M180" s="5"/>
      <c r="N180" s="5"/>
      <c r="O180" s="5"/>
      <c r="P180" s="5"/>
      <c r="Q180" s="5"/>
      <c r="S180" s="5"/>
      <c r="T180" s="76"/>
      <c r="U180" s="5"/>
      <c r="V180" s="5"/>
    </row>
    <row r="181" spans="8:22">
      <c r="H181" s="5"/>
      <c r="I181" s="5"/>
      <c r="J181" s="5"/>
      <c r="K181" s="5"/>
      <c r="L181" s="5"/>
      <c r="M181" s="5"/>
      <c r="N181" s="5"/>
      <c r="O181" s="5"/>
      <c r="P181" s="5"/>
      <c r="Q181" s="5"/>
      <c r="S181" s="5"/>
      <c r="T181" s="76"/>
      <c r="U181" s="5"/>
      <c r="V181" s="5"/>
    </row>
    <row r="182" spans="8:22">
      <c r="H182" s="5"/>
      <c r="I182" s="5"/>
      <c r="J182" s="5"/>
      <c r="K182" s="5"/>
      <c r="L182" s="5"/>
      <c r="M182" s="5"/>
      <c r="N182" s="5"/>
      <c r="O182" s="5"/>
      <c r="P182" s="5"/>
      <c r="Q182" s="5"/>
      <c r="S182" s="5"/>
      <c r="T182" s="76"/>
      <c r="U182" s="5"/>
      <c r="V182" s="5"/>
    </row>
    <row r="183" spans="8:22">
      <c r="H183" s="5"/>
      <c r="I183" s="5"/>
      <c r="J183" s="5"/>
      <c r="K183" s="5"/>
      <c r="L183" s="5"/>
      <c r="M183" s="5"/>
      <c r="N183" s="5"/>
      <c r="O183" s="5"/>
      <c r="P183" s="5"/>
      <c r="Q183" s="5"/>
      <c r="S183" s="5"/>
      <c r="T183" s="76"/>
      <c r="U183" s="5"/>
      <c r="V183" s="5"/>
    </row>
    <row r="184" spans="8:22">
      <c r="H184" s="5"/>
      <c r="I184" s="5"/>
      <c r="J184" s="5"/>
      <c r="K184" s="5"/>
      <c r="L184" s="5"/>
      <c r="M184" s="5"/>
      <c r="N184" s="5"/>
      <c r="O184" s="5"/>
      <c r="P184" s="5"/>
      <c r="Q184" s="5"/>
      <c r="S184" s="5"/>
      <c r="T184" s="76"/>
      <c r="U184" s="5"/>
      <c r="V184" s="5"/>
    </row>
    <row r="185" spans="8:22">
      <c r="H185" s="5"/>
      <c r="I185" s="5"/>
      <c r="J185" s="5"/>
      <c r="K185" s="5"/>
      <c r="L185" s="5"/>
      <c r="M185" s="5"/>
      <c r="N185" s="5"/>
      <c r="O185" s="5"/>
      <c r="P185" s="5"/>
      <c r="Q185" s="5"/>
      <c r="S185" s="5"/>
      <c r="T185" s="76"/>
      <c r="U185" s="5"/>
      <c r="V185" s="5"/>
    </row>
    <row r="186" spans="8:22">
      <c r="H186" s="5"/>
      <c r="I186" s="5"/>
      <c r="J186" s="5"/>
      <c r="K186" s="5"/>
      <c r="L186" s="5"/>
      <c r="M186" s="5"/>
      <c r="N186" s="5"/>
      <c r="O186" s="5"/>
      <c r="P186" s="5"/>
      <c r="Q186" s="5"/>
      <c r="S186" s="5"/>
      <c r="T186" s="76"/>
      <c r="U186" s="5"/>
      <c r="V186" s="5"/>
    </row>
    <row r="187" spans="8:22">
      <c r="H187" s="5"/>
      <c r="I187" s="5"/>
      <c r="J187" s="5"/>
      <c r="K187" s="5"/>
      <c r="L187" s="5"/>
      <c r="M187" s="5"/>
      <c r="N187" s="5"/>
      <c r="O187" s="5"/>
      <c r="P187" s="5"/>
      <c r="Q187" s="5"/>
      <c r="S187" s="5"/>
      <c r="T187" s="76"/>
      <c r="U187" s="5"/>
      <c r="V187" s="5"/>
    </row>
    <row r="188" spans="8:22">
      <c r="H188" s="5"/>
      <c r="I188" s="5"/>
      <c r="J188" s="5"/>
      <c r="K188" s="5"/>
      <c r="L188" s="5"/>
      <c r="M188" s="5"/>
      <c r="N188" s="5"/>
      <c r="O188" s="5"/>
      <c r="P188" s="5"/>
      <c r="Q188" s="5"/>
      <c r="S188" s="5"/>
      <c r="T188" s="76"/>
      <c r="U188" s="5"/>
      <c r="V188" s="5"/>
    </row>
    <row r="189" spans="8:22">
      <c r="H189" s="5"/>
      <c r="I189" s="5"/>
      <c r="J189" s="5"/>
      <c r="K189" s="5"/>
      <c r="L189" s="5"/>
      <c r="M189" s="5"/>
      <c r="N189" s="5"/>
      <c r="O189" s="5"/>
      <c r="P189" s="5"/>
      <c r="Q189" s="5"/>
      <c r="S189" s="5"/>
      <c r="T189" s="76"/>
      <c r="U189" s="5"/>
      <c r="V189" s="5"/>
    </row>
    <row r="190" spans="8:22">
      <c r="H190" s="5"/>
      <c r="I190" s="5"/>
      <c r="J190" s="5"/>
      <c r="K190" s="5"/>
      <c r="L190" s="5"/>
      <c r="M190" s="5"/>
      <c r="N190" s="5"/>
      <c r="O190" s="5"/>
      <c r="P190" s="5"/>
      <c r="Q190" s="5"/>
      <c r="S190" s="5"/>
      <c r="T190" s="76"/>
      <c r="U190" s="5"/>
      <c r="V190" s="5"/>
    </row>
    <row r="191" spans="8:22">
      <c r="H191" s="5"/>
      <c r="I191" s="5"/>
      <c r="J191" s="5"/>
      <c r="K191" s="5"/>
      <c r="L191" s="5"/>
      <c r="M191" s="5"/>
      <c r="N191" s="5"/>
      <c r="O191" s="5"/>
      <c r="P191" s="5"/>
      <c r="Q191" s="5"/>
      <c r="S191" s="5"/>
      <c r="T191" s="76"/>
      <c r="U191" s="5"/>
      <c r="V191" s="5"/>
    </row>
    <row r="192" spans="8:22">
      <c r="H192" s="5"/>
      <c r="I192" s="5"/>
      <c r="J192" s="5"/>
      <c r="K192" s="5"/>
      <c r="L192" s="5"/>
      <c r="M192" s="5"/>
      <c r="N192" s="5"/>
      <c r="O192" s="5"/>
      <c r="P192" s="5"/>
      <c r="Q192" s="5"/>
      <c r="S192" s="5"/>
      <c r="T192" s="76"/>
      <c r="U192" s="5"/>
      <c r="V192" s="5"/>
    </row>
    <row r="193" spans="8:22">
      <c r="H193" s="5"/>
      <c r="I193" s="5"/>
      <c r="J193" s="5"/>
      <c r="K193" s="5"/>
      <c r="L193" s="5"/>
      <c r="M193" s="5"/>
      <c r="N193" s="5"/>
      <c r="O193" s="5"/>
      <c r="P193" s="5"/>
      <c r="Q193" s="5"/>
      <c r="S193" s="5"/>
      <c r="T193" s="76"/>
      <c r="U193" s="5"/>
      <c r="V193" s="5"/>
    </row>
    <row r="194" spans="8:22">
      <c r="H194" s="5"/>
      <c r="I194" s="5"/>
      <c r="J194" s="5"/>
      <c r="K194" s="5"/>
      <c r="L194" s="5"/>
      <c r="M194" s="5"/>
      <c r="N194" s="5"/>
      <c r="O194" s="5"/>
      <c r="P194" s="5"/>
      <c r="Q194" s="5"/>
      <c r="S194" s="5"/>
      <c r="T194" s="76"/>
      <c r="U194" s="5"/>
      <c r="V194" s="5"/>
    </row>
    <row r="195" spans="8:22">
      <c r="H195" s="5"/>
      <c r="I195" s="5"/>
      <c r="J195" s="5"/>
      <c r="K195" s="5"/>
      <c r="L195" s="5"/>
      <c r="M195" s="5"/>
      <c r="N195" s="5"/>
      <c r="O195" s="5"/>
      <c r="P195" s="5"/>
      <c r="Q195" s="5"/>
      <c r="S195" s="5"/>
      <c r="T195" s="76"/>
      <c r="U195" s="5"/>
      <c r="V195" s="5"/>
    </row>
    <row r="196" spans="8:22">
      <c r="H196" s="5"/>
      <c r="I196" s="5"/>
      <c r="J196" s="5"/>
      <c r="K196" s="5"/>
      <c r="L196" s="5"/>
      <c r="M196" s="5"/>
      <c r="N196" s="5"/>
      <c r="O196" s="5"/>
      <c r="P196" s="5"/>
      <c r="Q196" s="5"/>
      <c r="S196" s="5"/>
      <c r="T196" s="76"/>
      <c r="U196" s="5"/>
      <c r="V196" s="5"/>
    </row>
    <row r="197" spans="8:22">
      <c r="H197" s="5"/>
      <c r="I197" s="5"/>
      <c r="J197" s="5"/>
      <c r="K197" s="5"/>
      <c r="L197" s="5"/>
      <c r="M197" s="5"/>
      <c r="N197" s="5"/>
      <c r="O197" s="5"/>
      <c r="P197" s="5"/>
      <c r="Q197" s="5"/>
      <c r="S197" s="5"/>
      <c r="T197" s="76"/>
      <c r="U197" s="5"/>
      <c r="V197" s="5"/>
    </row>
    <row r="198" spans="8:22">
      <c r="H198" s="5"/>
      <c r="I198" s="5"/>
      <c r="J198" s="5"/>
      <c r="K198" s="5"/>
      <c r="L198" s="5"/>
      <c r="M198" s="5"/>
      <c r="N198" s="5"/>
      <c r="O198" s="5"/>
      <c r="P198" s="5"/>
      <c r="Q198" s="5"/>
      <c r="S198" s="5"/>
      <c r="T198" s="76"/>
      <c r="U198" s="5"/>
      <c r="V198" s="5"/>
    </row>
    <row r="199" spans="8:22">
      <c r="H199" s="5"/>
      <c r="I199" s="5"/>
      <c r="J199" s="5"/>
      <c r="K199" s="5"/>
      <c r="L199" s="5"/>
      <c r="M199" s="5"/>
      <c r="N199" s="5"/>
      <c r="O199" s="5"/>
      <c r="P199" s="5"/>
      <c r="Q199" s="5"/>
      <c r="S199" s="5"/>
      <c r="T199" s="76"/>
      <c r="U199" s="5"/>
      <c r="V199" s="5"/>
    </row>
    <row r="200" spans="8:22">
      <c r="H200" s="5"/>
      <c r="I200" s="5"/>
      <c r="J200" s="5"/>
      <c r="K200" s="5"/>
      <c r="L200" s="5"/>
      <c r="M200" s="5"/>
      <c r="N200" s="5"/>
      <c r="O200" s="5"/>
      <c r="P200" s="5"/>
      <c r="Q200" s="5"/>
      <c r="S200" s="5"/>
      <c r="T200" s="76"/>
      <c r="U200" s="5"/>
      <c r="V200" s="5"/>
    </row>
    <row r="201" spans="8:22">
      <c r="H201" s="5"/>
      <c r="I201" s="5"/>
      <c r="J201" s="5"/>
      <c r="K201" s="5"/>
      <c r="L201" s="5"/>
      <c r="M201" s="5"/>
      <c r="N201" s="5"/>
      <c r="O201" s="5"/>
      <c r="P201" s="5"/>
      <c r="Q201" s="5"/>
      <c r="S201" s="5"/>
      <c r="T201" s="76"/>
      <c r="U201" s="5"/>
      <c r="V201" s="5"/>
    </row>
    <row r="202" spans="8:22">
      <c r="H202" s="5"/>
      <c r="I202" s="5"/>
      <c r="J202" s="5"/>
      <c r="K202" s="5"/>
      <c r="L202" s="5"/>
      <c r="M202" s="5"/>
      <c r="N202" s="5"/>
      <c r="O202" s="5"/>
      <c r="P202" s="5"/>
      <c r="Q202" s="5"/>
      <c r="S202" s="5"/>
      <c r="T202" s="76"/>
      <c r="U202" s="5"/>
      <c r="V202" s="5"/>
    </row>
    <row r="203" spans="8:22">
      <c r="H203" s="5"/>
      <c r="I203" s="5"/>
      <c r="J203" s="5"/>
      <c r="K203" s="5"/>
      <c r="L203" s="5"/>
      <c r="M203" s="5"/>
      <c r="N203" s="5"/>
      <c r="O203" s="5"/>
      <c r="P203" s="5"/>
      <c r="Q203" s="5"/>
      <c r="S203" s="5"/>
      <c r="T203" s="76"/>
      <c r="U203" s="5"/>
      <c r="V203" s="5"/>
    </row>
    <row r="204" spans="8:22">
      <c r="H204" s="5"/>
      <c r="I204" s="5"/>
      <c r="J204" s="5"/>
      <c r="K204" s="5"/>
      <c r="L204" s="5"/>
      <c r="M204" s="5"/>
      <c r="N204" s="5"/>
      <c r="O204" s="5"/>
      <c r="P204" s="5"/>
      <c r="Q204" s="5"/>
      <c r="S204" s="5"/>
      <c r="T204" s="76"/>
      <c r="U204" s="5"/>
      <c r="V204" s="5"/>
    </row>
    <row r="205" spans="8:22">
      <c r="H205" s="5"/>
      <c r="I205" s="5"/>
      <c r="J205" s="5"/>
      <c r="K205" s="5"/>
      <c r="L205" s="5"/>
      <c r="M205" s="5"/>
      <c r="N205" s="5"/>
      <c r="O205" s="5"/>
      <c r="P205" s="5"/>
      <c r="Q205" s="5"/>
      <c r="S205" s="5"/>
      <c r="T205" s="76"/>
      <c r="U205" s="5"/>
      <c r="V205" s="5"/>
    </row>
    <row r="206" spans="8:22">
      <c r="H206" s="5"/>
      <c r="I206" s="5"/>
      <c r="J206" s="5"/>
      <c r="K206" s="5"/>
      <c r="L206" s="5"/>
      <c r="M206" s="5"/>
      <c r="N206" s="5"/>
      <c r="O206" s="5"/>
      <c r="P206" s="5"/>
      <c r="Q206" s="5"/>
      <c r="S206" s="5"/>
      <c r="T206" s="76"/>
      <c r="U206" s="5"/>
      <c r="V206" s="5"/>
    </row>
    <row r="207" spans="8:22">
      <c r="H207" s="5"/>
      <c r="I207" s="5"/>
      <c r="J207" s="5"/>
      <c r="K207" s="5"/>
      <c r="L207" s="5"/>
      <c r="M207" s="5"/>
      <c r="N207" s="5"/>
      <c r="O207" s="5"/>
      <c r="P207" s="5"/>
      <c r="Q207" s="5"/>
      <c r="S207" s="5"/>
      <c r="T207" s="76"/>
      <c r="U207" s="5"/>
      <c r="V207" s="5"/>
    </row>
    <row r="208" spans="8:22">
      <c r="H208" s="5"/>
      <c r="I208" s="5"/>
      <c r="J208" s="5"/>
      <c r="K208" s="5"/>
      <c r="L208" s="5"/>
      <c r="M208" s="5"/>
      <c r="N208" s="5"/>
      <c r="O208" s="5"/>
      <c r="P208" s="5"/>
      <c r="Q208" s="5"/>
      <c r="S208" s="5"/>
      <c r="T208" s="76"/>
      <c r="U208" s="5"/>
      <c r="V208" s="5"/>
    </row>
    <row r="209" spans="8:22">
      <c r="H209" s="5"/>
      <c r="I209" s="5"/>
      <c r="J209" s="5"/>
      <c r="K209" s="5"/>
      <c r="L209" s="5"/>
      <c r="M209" s="5"/>
      <c r="N209" s="5"/>
      <c r="O209" s="5"/>
      <c r="P209" s="5"/>
      <c r="Q209" s="5"/>
      <c r="S209" s="5"/>
      <c r="T209" s="76"/>
      <c r="U209" s="5"/>
      <c r="V209" s="5"/>
    </row>
    <row r="210" spans="8:22">
      <c r="H210" s="5"/>
      <c r="I210" s="5"/>
      <c r="J210" s="5"/>
      <c r="K210" s="5"/>
      <c r="L210" s="5"/>
      <c r="M210" s="5"/>
      <c r="N210" s="5"/>
      <c r="O210" s="5"/>
      <c r="P210" s="5"/>
      <c r="Q210" s="5"/>
      <c r="S210" s="5"/>
      <c r="T210" s="76"/>
      <c r="U210" s="5"/>
      <c r="V210" s="5"/>
    </row>
    <row r="211" spans="8:22">
      <c r="H211" s="5"/>
      <c r="I211" s="5"/>
      <c r="J211" s="5"/>
      <c r="K211" s="5"/>
      <c r="L211" s="5"/>
      <c r="M211" s="5"/>
      <c r="N211" s="5"/>
      <c r="O211" s="5"/>
      <c r="P211" s="5"/>
      <c r="Q211" s="5"/>
      <c r="S211" s="5"/>
      <c r="T211" s="76"/>
      <c r="U211" s="5"/>
      <c r="V211" s="5"/>
    </row>
    <row r="212" spans="8:22">
      <c r="H212" s="5"/>
      <c r="I212" s="5"/>
      <c r="J212" s="5"/>
      <c r="K212" s="5"/>
      <c r="L212" s="5"/>
      <c r="M212" s="5"/>
      <c r="N212" s="5"/>
      <c r="O212" s="5"/>
      <c r="P212" s="5"/>
      <c r="Q212" s="5"/>
      <c r="S212" s="5"/>
      <c r="T212" s="76"/>
      <c r="U212" s="5"/>
      <c r="V212" s="5"/>
    </row>
    <row r="213" spans="8:22">
      <c r="H213" s="5"/>
      <c r="I213" s="5"/>
      <c r="J213" s="5"/>
      <c r="K213" s="5"/>
      <c r="L213" s="5"/>
      <c r="M213" s="5"/>
      <c r="N213" s="5"/>
      <c r="O213" s="5"/>
      <c r="P213" s="5"/>
      <c r="Q213" s="5"/>
      <c r="S213" s="5"/>
      <c r="T213" s="76"/>
      <c r="U213" s="5"/>
      <c r="V213" s="5"/>
    </row>
    <row r="214" spans="8:22">
      <c r="H214" s="5"/>
      <c r="I214" s="5"/>
      <c r="J214" s="5"/>
      <c r="K214" s="5"/>
      <c r="L214" s="5"/>
      <c r="M214" s="5"/>
      <c r="N214" s="5"/>
      <c r="O214" s="5"/>
      <c r="P214" s="5"/>
      <c r="Q214" s="5"/>
      <c r="S214" s="5"/>
      <c r="T214" s="76"/>
      <c r="U214" s="5"/>
      <c r="V214" s="5"/>
    </row>
    <row r="215" spans="8:22">
      <c r="H215" s="5"/>
      <c r="I215" s="5"/>
      <c r="J215" s="5"/>
      <c r="K215" s="5"/>
      <c r="L215" s="5"/>
      <c r="M215" s="5"/>
      <c r="N215" s="5"/>
      <c r="O215" s="5"/>
      <c r="P215" s="5"/>
      <c r="Q215" s="5"/>
      <c r="S215" s="5"/>
      <c r="T215" s="76"/>
      <c r="U215" s="5"/>
      <c r="V215" s="5"/>
    </row>
    <row r="216" spans="8:22">
      <c r="H216" s="5"/>
      <c r="I216" s="5"/>
      <c r="J216" s="5"/>
      <c r="K216" s="5"/>
      <c r="L216" s="5"/>
      <c r="M216" s="5"/>
      <c r="N216" s="5"/>
      <c r="O216" s="5"/>
      <c r="P216" s="5"/>
      <c r="Q216" s="5"/>
      <c r="S216" s="5"/>
      <c r="T216" s="76"/>
      <c r="U216" s="5"/>
      <c r="V216" s="5"/>
    </row>
    <row r="217" spans="8:22">
      <c r="H217" s="5"/>
      <c r="I217" s="5"/>
      <c r="J217" s="5"/>
      <c r="K217" s="5"/>
      <c r="L217" s="5"/>
      <c r="M217" s="5"/>
      <c r="N217" s="5"/>
      <c r="O217" s="5"/>
      <c r="P217" s="5"/>
      <c r="Q217" s="5"/>
      <c r="S217" s="5"/>
      <c r="T217" s="76"/>
      <c r="U217" s="5"/>
      <c r="V217" s="5"/>
    </row>
    <row r="218" spans="8:22">
      <c r="H218" s="5"/>
      <c r="I218" s="5"/>
      <c r="J218" s="5"/>
      <c r="K218" s="5"/>
      <c r="L218" s="5"/>
      <c r="M218" s="5"/>
      <c r="N218" s="5"/>
      <c r="O218" s="5"/>
      <c r="P218" s="5"/>
      <c r="Q218" s="5"/>
      <c r="S218" s="5"/>
      <c r="T218" s="76"/>
      <c r="U218" s="5"/>
      <c r="V218" s="5"/>
    </row>
    <row r="219" spans="8:22">
      <c r="H219" s="5"/>
      <c r="I219" s="5"/>
      <c r="J219" s="5"/>
      <c r="K219" s="5"/>
      <c r="L219" s="5"/>
      <c r="M219" s="5"/>
      <c r="N219" s="5"/>
      <c r="O219" s="5"/>
      <c r="P219" s="5"/>
      <c r="Q219" s="5"/>
      <c r="S219" s="5"/>
      <c r="T219" s="76"/>
      <c r="U219" s="5"/>
      <c r="V219" s="5"/>
    </row>
    <row r="220" spans="8:22">
      <c r="H220" s="5"/>
      <c r="I220" s="5"/>
      <c r="J220" s="5"/>
      <c r="K220" s="5"/>
      <c r="L220" s="5"/>
      <c r="M220" s="5"/>
      <c r="N220" s="5"/>
      <c r="O220" s="5"/>
      <c r="P220" s="5"/>
      <c r="Q220" s="5"/>
      <c r="S220" s="5"/>
      <c r="T220" s="76"/>
      <c r="U220" s="5"/>
      <c r="V220" s="5"/>
    </row>
    <row r="221" spans="8:22">
      <c r="H221" s="5"/>
      <c r="I221" s="5"/>
      <c r="J221" s="5"/>
      <c r="K221" s="5"/>
      <c r="L221" s="5"/>
      <c r="M221" s="5"/>
      <c r="N221" s="5"/>
      <c r="O221" s="5"/>
      <c r="P221" s="5"/>
      <c r="Q221" s="5"/>
      <c r="S221" s="5"/>
      <c r="T221" s="76"/>
      <c r="U221" s="5"/>
      <c r="V221" s="5"/>
    </row>
    <row r="222" spans="8:22">
      <c r="H222" s="5"/>
      <c r="I222" s="5"/>
      <c r="J222" s="5"/>
      <c r="K222" s="5"/>
      <c r="L222" s="5"/>
      <c r="M222" s="5"/>
      <c r="N222" s="5"/>
      <c r="O222" s="5"/>
      <c r="P222" s="5"/>
      <c r="Q222" s="5"/>
      <c r="S222" s="5"/>
      <c r="T222" s="76"/>
      <c r="U222" s="5"/>
      <c r="V222" s="5"/>
    </row>
    <row r="223" spans="8:22">
      <c r="H223" s="5"/>
      <c r="I223" s="5"/>
      <c r="J223" s="5"/>
      <c r="K223" s="5"/>
      <c r="L223" s="5"/>
      <c r="M223" s="5"/>
      <c r="N223" s="5"/>
      <c r="O223" s="5"/>
      <c r="P223" s="5"/>
      <c r="Q223" s="5"/>
      <c r="S223" s="5"/>
      <c r="T223" s="76"/>
      <c r="U223" s="5"/>
      <c r="V223" s="5"/>
    </row>
    <row r="224" spans="8:22">
      <c r="H224" s="5"/>
      <c r="I224" s="5"/>
      <c r="J224" s="5"/>
      <c r="K224" s="5"/>
      <c r="L224" s="5"/>
      <c r="M224" s="5"/>
      <c r="N224" s="5"/>
      <c r="O224" s="5"/>
      <c r="P224" s="5"/>
      <c r="Q224" s="5"/>
      <c r="S224" s="5"/>
      <c r="T224" s="76"/>
      <c r="U224" s="5"/>
      <c r="V224" s="5"/>
    </row>
    <row r="225" spans="8:22">
      <c r="H225" s="5"/>
      <c r="I225" s="5"/>
      <c r="J225" s="5"/>
      <c r="K225" s="5"/>
      <c r="L225" s="5"/>
      <c r="M225" s="5"/>
      <c r="N225" s="5"/>
      <c r="O225" s="5"/>
      <c r="P225" s="5"/>
      <c r="Q225" s="5"/>
      <c r="S225" s="5"/>
      <c r="T225" s="76"/>
      <c r="U225" s="5"/>
      <c r="V225" s="5"/>
    </row>
    <row r="226" spans="8:22">
      <c r="H226" s="5"/>
      <c r="I226" s="5"/>
      <c r="J226" s="5"/>
      <c r="K226" s="5"/>
      <c r="L226" s="5"/>
      <c r="M226" s="5"/>
      <c r="N226" s="5"/>
      <c r="O226" s="5"/>
      <c r="P226" s="5"/>
      <c r="Q226" s="5"/>
      <c r="S226" s="5"/>
      <c r="T226" s="76"/>
      <c r="U226" s="5"/>
      <c r="V226" s="5"/>
    </row>
    <row r="227" spans="8:22">
      <c r="H227" s="5"/>
      <c r="I227" s="5"/>
      <c r="J227" s="5"/>
      <c r="K227" s="5"/>
      <c r="L227" s="5"/>
      <c r="M227" s="5"/>
      <c r="N227" s="5"/>
      <c r="O227" s="5"/>
      <c r="P227" s="5"/>
      <c r="Q227" s="5"/>
      <c r="S227" s="5"/>
      <c r="T227" s="76"/>
      <c r="U227" s="5"/>
      <c r="V227" s="5"/>
    </row>
    <row r="228" spans="8:22">
      <c r="H228" s="5"/>
      <c r="I228" s="5"/>
      <c r="J228" s="5"/>
      <c r="K228" s="5"/>
      <c r="L228" s="5"/>
      <c r="M228" s="5"/>
      <c r="N228" s="5"/>
      <c r="O228" s="5"/>
      <c r="P228" s="5"/>
      <c r="Q228" s="5"/>
      <c r="S228" s="5"/>
      <c r="T228" s="76"/>
      <c r="U228" s="5"/>
      <c r="V228" s="5"/>
    </row>
    <row r="229" spans="8:22">
      <c r="H229" s="5"/>
      <c r="I229" s="5"/>
      <c r="J229" s="5"/>
      <c r="K229" s="5"/>
      <c r="L229" s="5"/>
      <c r="M229" s="5"/>
      <c r="N229" s="5"/>
      <c r="O229" s="5"/>
      <c r="P229" s="5"/>
      <c r="Q229" s="5"/>
      <c r="S229" s="5"/>
      <c r="T229" s="76"/>
      <c r="U229" s="5"/>
      <c r="V229" s="5"/>
    </row>
    <row r="230" spans="8:22">
      <c r="H230" s="5"/>
      <c r="I230" s="5"/>
      <c r="J230" s="5"/>
      <c r="K230" s="5"/>
      <c r="L230" s="5"/>
      <c r="M230" s="5"/>
      <c r="N230" s="5"/>
      <c r="O230" s="5"/>
      <c r="P230" s="5"/>
      <c r="Q230" s="5"/>
      <c r="S230" s="5"/>
      <c r="T230" s="76"/>
      <c r="U230" s="5"/>
      <c r="V230" s="5"/>
    </row>
    <row r="231" spans="8:22">
      <c r="H231" s="5"/>
      <c r="I231" s="5"/>
      <c r="J231" s="5"/>
      <c r="K231" s="5"/>
      <c r="L231" s="5"/>
      <c r="M231" s="5"/>
      <c r="N231" s="5"/>
      <c r="O231" s="5"/>
      <c r="P231" s="5"/>
      <c r="Q231" s="5"/>
      <c r="S231" s="5"/>
      <c r="T231" s="76"/>
      <c r="U231" s="5"/>
      <c r="V231" s="5"/>
    </row>
    <row r="232" spans="8:22">
      <c r="H232" s="5"/>
      <c r="I232" s="5"/>
      <c r="J232" s="5"/>
      <c r="K232" s="5"/>
      <c r="L232" s="5"/>
      <c r="M232" s="5"/>
      <c r="N232" s="5"/>
      <c r="O232" s="5"/>
      <c r="P232" s="5"/>
      <c r="Q232" s="5"/>
      <c r="S232" s="5"/>
      <c r="T232" s="76"/>
      <c r="U232" s="5"/>
      <c r="V232" s="5"/>
    </row>
    <row r="233" spans="8:22">
      <c r="H233" s="5"/>
      <c r="I233" s="5"/>
      <c r="J233" s="5"/>
      <c r="K233" s="5"/>
      <c r="L233" s="5"/>
      <c r="M233" s="5"/>
      <c r="N233" s="5"/>
      <c r="O233" s="5"/>
      <c r="P233" s="5"/>
      <c r="Q233" s="5"/>
      <c r="S233" s="5"/>
      <c r="T233" s="76"/>
      <c r="U233" s="5"/>
      <c r="V233" s="5"/>
    </row>
    <row r="234" spans="8:22">
      <c r="H234" s="5"/>
      <c r="I234" s="5"/>
      <c r="J234" s="5"/>
      <c r="K234" s="5"/>
      <c r="L234" s="5"/>
      <c r="M234" s="5"/>
      <c r="N234" s="5"/>
      <c r="O234" s="5"/>
      <c r="P234" s="5"/>
      <c r="Q234" s="5"/>
      <c r="S234" s="5"/>
      <c r="T234" s="76"/>
      <c r="U234" s="5"/>
      <c r="V234" s="5"/>
    </row>
    <row r="235" spans="8:22">
      <c r="H235" s="5"/>
      <c r="I235" s="5"/>
      <c r="J235" s="5"/>
      <c r="K235" s="5"/>
      <c r="L235" s="5"/>
      <c r="M235" s="5"/>
      <c r="N235" s="5"/>
      <c r="O235" s="5"/>
      <c r="P235" s="5"/>
      <c r="Q235" s="5"/>
      <c r="S235" s="5"/>
      <c r="T235" s="76"/>
      <c r="U235" s="5"/>
      <c r="V235" s="5"/>
    </row>
    <row r="236" spans="8:22">
      <c r="H236" s="5"/>
      <c r="I236" s="5"/>
      <c r="J236" s="5"/>
      <c r="K236" s="5"/>
      <c r="L236" s="5"/>
      <c r="M236" s="5"/>
      <c r="N236" s="5"/>
      <c r="O236" s="5"/>
      <c r="P236" s="5"/>
      <c r="Q236" s="5"/>
      <c r="S236" s="5"/>
      <c r="T236" s="76"/>
      <c r="U236" s="5"/>
      <c r="V236" s="5"/>
    </row>
    <row r="237" spans="8:22">
      <c r="H237" s="5"/>
      <c r="I237" s="5"/>
      <c r="J237" s="5"/>
      <c r="K237" s="5"/>
      <c r="L237" s="5"/>
      <c r="M237" s="5"/>
      <c r="N237" s="5"/>
      <c r="O237" s="5"/>
      <c r="P237" s="5"/>
      <c r="Q237" s="5"/>
      <c r="S237" s="5"/>
      <c r="T237" s="76"/>
      <c r="U237" s="5"/>
      <c r="V237" s="5"/>
    </row>
    <row r="238" spans="8:22">
      <c r="H238" s="5"/>
      <c r="I238" s="5"/>
      <c r="J238" s="5"/>
      <c r="K238" s="5"/>
      <c r="L238" s="5"/>
      <c r="M238" s="5"/>
      <c r="N238" s="5"/>
      <c r="O238" s="5"/>
      <c r="P238" s="5"/>
      <c r="Q238" s="5"/>
      <c r="S238" s="5"/>
      <c r="T238" s="76"/>
      <c r="U238" s="5"/>
      <c r="V238" s="5"/>
    </row>
    <row r="239" spans="8:22">
      <c r="H239" s="5"/>
      <c r="I239" s="5"/>
      <c r="J239" s="5"/>
      <c r="K239" s="5"/>
      <c r="L239" s="5"/>
      <c r="M239" s="5"/>
      <c r="N239" s="5"/>
      <c r="O239" s="5"/>
      <c r="P239" s="5"/>
      <c r="Q239" s="5"/>
      <c r="S239" s="5"/>
      <c r="T239" s="76"/>
      <c r="U239" s="5"/>
      <c r="V239" s="5"/>
    </row>
    <row r="240" spans="8:22">
      <c r="H240" s="5"/>
      <c r="I240" s="5"/>
      <c r="J240" s="5"/>
      <c r="K240" s="5"/>
      <c r="L240" s="5"/>
      <c r="M240" s="5"/>
      <c r="N240" s="5"/>
      <c r="O240" s="5"/>
      <c r="P240" s="5"/>
      <c r="Q240" s="5"/>
      <c r="S240" s="5"/>
      <c r="T240" s="76"/>
      <c r="U240" s="5"/>
      <c r="V240" s="5"/>
    </row>
    <row r="241" spans="8:22">
      <c r="H241" s="5"/>
      <c r="I241" s="5"/>
      <c r="J241" s="5"/>
      <c r="K241" s="5"/>
      <c r="L241" s="5"/>
      <c r="M241" s="5"/>
      <c r="N241" s="5"/>
      <c r="O241" s="5"/>
      <c r="P241" s="5"/>
      <c r="Q241" s="5"/>
      <c r="S241" s="5"/>
      <c r="T241" s="76"/>
      <c r="U241" s="5"/>
      <c r="V241" s="5"/>
    </row>
    <row r="242" spans="8:22">
      <c r="H242" s="5"/>
      <c r="I242" s="5"/>
      <c r="J242" s="5"/>
      <c r="K242" s="5"/>
      <c r="L242" s="5"/>
      <c r="M242" s="5"/>
      <c r="N242" s="5"/>
      <c r="O242" s="5"/>
      <c r="P242" s="5"/>
      <c r="Q242" s="5"/>
      <c r="S242" s="5"/>
      <c r="T242" s="76"/>
      <c r="U242" s="5"/>
      <c r="V242" s="5"/>
    </row>
    <row r="243" spans="8:22">
      <c r="H243" s="5"/>
      <c r="I243" s="5"/>
      <c r="J243" s="5"/>
      <c r="K243" s="5"/>
      <c r="L243" s="5"/>
      <c r="M243" s="5"/>
      <c r="N243" s="5"/>
      <c r="O243" s="5"/>
      <c r="P243" s="5"/>
      <c r="Q243" s="5"/>
      <c r="S243" s="5"/>
      <c r="T243" s="76"/>
      <c r="U243" s="5"/>
      <c r="V243" s="5"/>
    </row>
    <row r="244" spans="8:22">
      <c r="H244" s="5"/>
      <c r="I244" s="5"/>
      <c r="J244" s="5"/>
      <c r="K244" s="5"/>
      <c r="L244" s="5"/>
      <c r="M244" s="5"/>
      <c r="N244" s="5"/>
      <c r="O244" s="5"/>
      <c r="P244" s="5"/>
      <c r="Q244" s="5"/>
      <c r="S244" s="5"/>
      <c r="T244" s="76"/>
      <c r="U244" s="5"/>
      <c r="V244" s="5"/>
    </row>
    <row r="245" spans="8:22">
      <c r="H245" s="5"/>
      <c r="I245" s="5"/>
      <c r="J245" s="5"/>
      <c r="K245" s="5"/>
      <c r="L245" s="5"/>
      <c r="M245" s="5"/>
      <c r="N245" s="5"/>
      <c r="O245" s="5"/>
      <c r="P245" s="5"/>
      <c r="Q245" s="5"/>
      <c r="S245" s="5"/>
      <c r="T245" s="76"/>
      <c r="U245" s="5"/>
      <c r="V245" s="5"/>
    </row>
    <row r="246" spans="8:22">
      <c r="H246" s="5"/>
      <c r="I246" s="5"/>
      <c r="J246" s="5"/>
      <c r="K246" s="5"/>
      <c r="L246" s="5"/>
      <c r="M246" s="5"/>
      <c r="N246" s="5"/>
      <c r="O246" s="5"/>
      <c r="P246" s="5"/>
      <c r="Q246" s="5"/>
      <c r="S246" s="5"/>
      <c r="T246" s="76"/>
      <c r="U246" s="5"/>
      <c r="V246" s="5"/>
    </row>
    <row r="247" spans="8:22">
      <c r="H247" s="5"/>
      <c r="I247" s="5"/>
      <c r="J247" s="5"/>
      <c r="K247" s="5"/>
      <c r="L247" s="5"/>
      <c r="M247" s="5"/>
      <c r="N247" s="5"/>
      <c r="O247" s="5"/>
      <c r="P247" s="5"/>
      <c r="Q247" s="5"/>
      <c r="S247" s="5"/>
      <c r="T247" s="76"/>
      <c r="U247" s="5"/>
      <c r="V247" s="5"/>
    </row>
    <row r="248" spans="8:22">
      <c r="H248" s="5"/>
      <c r="I248" s="5"/>
      <c r="J248" s="5"/>
      <c r="K248" s="5"/>
      <c r="L248" s="5"/>
      <c r="M248" s="5"/>
      <c r="N248" s="5"/>
      <c r="O248" s="5"/>
      <c r="P248" s="5"/>
      <c r="Q248" s="5"/>
      <c r="S248" s="5"/>
      <c r="T248" s="76"/>
      <c r="U248" s="5"/>
      <c r="V248" s="5"/>
    </row>
    <row r="249" spans="8:22">
      <c r="H249" s="5"/>
      <c r="I249" s="5"/>
      <c r="J249" s="5"/>
      <c r="K249" s="5"/>
      <c r="L249" s="5"/>
      <c r="M249" s="5"/>
      <c r="N249" s="5"/>
      <c r="O249" s="5"/>
      <c r="P249" s="5"/>
      <c r="Q249" s="5"/>
      <c r="S249" s="5"/>
      <c r="T249" s="76"/>
      <c r="U249" s="5"/>
      <c r="V249" s="5"/>
    </row>
    <row r="250" spans="8:22">
      <c r="H250" s="5"/>
      <c r="I250" s="5"/>
      <c r="J250" s="5"/>
      <c r="K250" s="5"/>
      <c r="L250" s="5"/>
      <c r="M250" s="5"/>
      <c r="N250" s="5"/>
      <c r="O250" s="5"/>
      <c r="P250" s="5"/>
      <c r="Q250" s="5"/>
      <c r="S250" s="5"/>
      <c r="T250" s="76"/>
      <c r="U250" s="5"/>
      <c r="V250" s="5"/>
    </row>
    <row r="251" spans="8:22">
      <c r="H251" s="5"/>
      <c r="I251" s="5"/>
      <c r="J251" s="5"/>
      <c r="K251" s="5"/>
      <c r="L251" s="5"/>
      <c r="M251" s="5"/>
      <c r="N251" s="5"/>
      <c r="O251" s="5"/>
      <c r="P251" s="5"/>
      <c r="Q251" s="5"/>
      <c r="S251" s="5"/>
      <c r="T251" s="76"/>
      <c r="U251" s="5"/>
      <c r="V251" s="5"/>
    </row>
    <row r="252" spans="8:22">
      <c r="H252" s="5"/>
      <c r="I252" s="5"/>
      <c r="J252" s="5"/>
      <c r="K252" s="5"/>
      <c r="L252" s="5"/>
      <c r="M252" s="5"/>
      <c r="N252" s="5"/>
      <c r="O252" s="5"/>
      <c r="P252" s="5"/>
      <c r="Q252" s="5"/>
      <c r="S252" s="5"/>
      <c r="T252" s="76"/>
      <c r="U252" s="5"/>
      <c r="V252" s="5"/>
    </row>
    <row r="253" spans="8:22">
      <c r="H253" s="5"/>
      <c r="I253" s="5"/>
      <c r="J253" s="5"/>
      <c r="K253" s="5"/>
      <c r="L253" s="5"/>
      <c r="M253" s="5"/>
      <c r="N253" s="5"/>
      <c r="O253" s="5"/>
      <c r="P253" s="5"/>
      <c r="Q253" s="5"/>
      <c r="S253" s="5"/>
      <c r="T253" s="76"/>
      <c r="U253" s="5"/>
      <c r="V253" s="5"/>
    </row>
    <row r="254" spans="8:22">
      <c r="H254" s="5"/>
      <c r="I254" s="5"/>
      <c r="J254" s="5"/>
      <c r="K254" s="5"/>
      <c r="L254" s="5"/>
      <c r="M254" s="5"/>
      <c r="N254" s="5"/>
      <c r="O254" s="5"/>
      <c r="P254" s="5"/>
      <c r="Q254" s="5"/>
      <c r="S254" s="5"/>
      <c r="T254" s="76"/>
      <c r="U254" s="5"/>
      <c r="V254" s="5"/>
    </row>
    <row r="255" spans="8:22">
      <c r="H255" s="5"/>
      <c r="I255" s="5"/>
      <c r="J255" s="5"/>
      <c r="K255" s="5"/>
      <c r="L255" s="5"/>
      <c r="M255" s="5"/>
      <c r="N255" s="5"/>
      <c r="O255" s="5"/>
      <c r="P255" s="5"/>
      <c r="Q255" s="5"/>
      <c r="S255" s="5"/>
      <c r="T255" s="76"/>
      <c r="U255" s="5"/>
      <c r="V255" s="5"/>
    </row>
    <row r="256" spans="8:22">
      <c r="H256" s="5"/>
      <c r="I256" s="5"/>
      <c r="J256" s="5"/>
      <c r="K256" s="5"/>
      <c r="L256" s="5"/>
      <c r="M256" s="5"/>
      <c r="N256" s="5"/>
      <c r="O256" s="5"/>
      <c r="P256" s="5"/>
      <c r="Q256" s="5"/>
      <c r="S256" s="5"/>
      <c r="T256" s="76"/>
      <c r="U256" s="5"/>
      <c r="V256" s="5"/>
    </row>
    <row r="257" spans="8:22">
      <c r="H257" s="5"/>
      <c r="I257" s="5"/>
      <c r="J257" s="5"/>
      <c r="K257" s="5"/>
      <c r="L257" s="5"/>
      <c r="M257" s="5"/>
      <c r="N257" s="5"/>
      <c r="O257" s="5"/>
      <c r="P257" s="5"/>
      <c r="Q257" s="5"/>
      <c r="S257" s="5"/>
      <c r="T257" s="76"/>
      <c r="U257" s="5"/>
      <c r="V257" s="5"/>
    </row>
    <row r="258" spans="8:22">
      <c r="H258" s="5"/>
      <c r="I258" s="5"/>
      <c r="J258" s="5"/>
      <c r="K258" s="5"/>
      <c r="L258" s="5"/>
      <c r="M258" s="5"/>
      <c r="N258" s="5"/>
      <c r="O258" s="5"/>
      <c r="P258" s="5"/>
      <c r="Q258" s="5"/>
      <c r="S258" s="5"/>
      <c r="T258" s="76"/>
      <c r="U258" s="5"/>
      <c r="V258" s="5"/>
    </row>
    <row r="259" spans="8:22">
      <c r="H259" s="5"/>
      <c r="I259" s="5"/>
      <c r="J259" s="5"/>
      <c r="K259" s="5"/>
      <c r="L259" s="5"/>
      <c r="M259" s="5"/>
      <c r="N259" s="5"/>
      <c r="O259" s="5"/>
      <c r="P259" s="5"/>
      <c r="Q259" s="5"/>
      <c r="S259" s="5"/>
      <c r="T259" s="76"/>
      <c r="U259" s="5"/>
      <c r="V259" s="5"/>
    </row>
    <row r="260" spans="8:22">
      <c r="H260" s="5"/>
      <c r="I260" s="5"/>
      <c r="J260" s="5"/>
      <c r="K260" s="5"/>
      <c r="L260" s="5"/>
      <c r="M260" s="5"/>
      <c r="N260" s="5"/>
      <c r="O260" s="5"/>
      <c r="P260" s="5"/>
      <c r="Q260" s="5"/>
      <c r="S260" s="5"/>
      <c r="T260" s="76"/>
      <c r="U260" s="5"/>
      <c r="V260" s="5"/>
    </row>
    <row r="261" spans="8:22">
      <c r="H261" s="5"/>
      <c r="I261" s="5"/>
      <c r="J261" s="5"/>
      <c r="K261" s="5"/>
      <c r="L261" s="5"/>
      <c r="M261" s="5"/>
      <c r="N261" s="5"/>
      <c r="O261" s="5"/>
      <c r="P261" s="5"/>
      <c r="Q261" s="5"/>
      <c r="S261" s="5"/>
      <c r="T261" s="76"/>
      <c r="U261" s="5"/>
      <c r="V261" s="5"/>
    </row>
    <row r="262" spans="8:22">
      <c r="H262" s="5"/>
      <c r="I262" s="5"/>
      <c r="J262" s="5"/>
      <c r="K262" s="5"/>
      <c r="L262" s="5"/>
      <c r="M262" s="5"/>
      <c r="N262" s="5"/>
      <c r="O262" s="5"/>
      <c r="P262" s="5"/>
      <c r="Q262" s="5"/>
      <c r="S262" s="5"/>
      <c r="T262" s="76"/>
      <c r="U262" s="5"/>
      <c r="V262" s="5"/>
    </row>
    <row r="263" spans="8:22">
      <c r="H263" s="5"/>
      <c r="I263" s="5"/>
      <c r="J263" s="5"/>
      <c r="K263" s="5"/>
      <c r="L263" s="5"/>
      <c r="M263" s="5"/>
      <c r="N263" s="5"/>
      <c r="O263" s="5"/>
      <c r="P263" s="5"/>
      <c r="Q263" s="5"/>
      <c r="S263" s="5"/>
      <c r="T263" s="76"/>
      <c r="U263" s="5"/>
      <c r="V263" s="5"/>
    </row>
    <row r="264" spans="8:22">
      <c r="H264" s="5"/>
      <c r="I264" s="5"/>
      <c r="J264" s="5"/>
      <c r="K264" s="5"/>
      <c r="L264" s="5"/>
      <c r="M264" s="5"/>
      <c r="N264" s="5"/>
      <c r="O264" s="5"/>
      <c r="P264" s="5"/>
      <c r="Q264" s="5"/>
      <c r="S264" s="5"/>
      <c r="T264" s="76"/>
      <c r="U264" s="5"/>
      <c r="V264" s="5"/>
    </row>
    <row r="265" spans="8:22">
      <c r="H265" s="5"/>
      <c r="I265" s="5"/>
      <c r="J265" s="5"/>
      <c r="K265" s="5"/>
      <c r="L265" s="5"/>
      <c r="M265" s="5"/>
      <c r="N265" s="5"/>
      <c r="O265" s="5"/>
      <c r="P265" s="5"/>
      <c r="Q265" s="5"/>
      <c r="S265" s="5"/>
      <c r="T265" s="76"/>
      <c r="U265" s="5"/>
      <c r="V265" s="5"/>
    </row>
    <row r="266" spans="8:22">
      <c r="H266" s="5"/>
      <c r="I266" s="5"/>
      <c r="J266" s="5"/>
      <c r="K266" s="5"/>
      <c r="L266" s="5"/>
      <c r="M266" s="5"/>
      <c r="N266" s="5"/>
      <c r="O266" s="5"/>
      <c r="P266" s="5"/>
      <c r="Q266" s="5"/>
      <c r="S266" s="5"/>
      <c r="T266" s="76"/>
      <c r="U266" s="5"/>
      <c r="V266" s="5"/>
    </row>
    <row r="267" spans="8:22">
      <c r="H267" s="5"/>
      <c r="I267" s="5"/>
      <c r="J267" s="5"/>
      <c r="K267" s="5"/>
      <c r="L267" s="5"/>
      <c r="M267" s="5"/>
      <c r="N267" s="5"/>
      <c r="O267" s="5"/>
      <c r="P267" s="5"/>
      <c r="Q267" s="5"/>
      <c r="S267" s="5"/>
      <c r="T267" s="76"/>
      <c r="U267" s="5"/>
      <c r="V267" s="5"/>
    </row>
    <row r="268" spans="8:22">
      <c r="H268" s="5"/>
      <c r="I268" s="5"/>
      <c r="J268" s="5"/>
      <c r="K268" s="5"/>
      <c r="L268" s="5"/>
      <c r="M268" s="5"/>
      <c r="N268" s="5"/>
      <c r="O268" s="5"/>
      <c r="P268" s="5"/>
      <c r="Q268" s="5"/>
      <c r="S268" s="5"/>
      <c r="T268" s="76"/>
      <c r="U268" s="5"/>
      <c r="V268" s="5"/>
    </row>
    <row r="269" spans="8:22">
      <c r="H269" s="5"/>
      <c r="I269" s="5"/>
      <c r="J269" s="5"/>
      <c r="K269" s="5"/>
      <c r="L269" s="5"/>
      <c r="M269" s="5"/>
      <c r="N269" s="5"/>
      <c r="O269" s="5"/>
      <c r="P269" s="5"/>
      <c r="Q269" s="5"/>
      <c r="S269" s="5"/>
      <c r="T269" s="76"/>
      <c r="U269" s="5"/>
      <c r="V269" s="5"/>
    </row>
    <row r="270" spans="8:22">
      <c r="H270" s="5"/>
      <c r="I270" s="5"/>
      <c r="J270" s="5"/>
      <c r="K270" s="5"/>
      <c r="L270" s="5"/>
      <c r="M270" s="5"/>
      <c r="N270" s="5"/>
      <c r="O270" s="5"/>
      <c r="P270" s="5"/>
      <c r="Q270" s="5"/>
      <c r="S270" s="5"/>
      <c r="T270" s="76"/>
      <c r="U270" s="5"/>
      <c r="V270" s="5"/>
    </row>
    <row r="271" spans="8:22">
      <c r="H271" s="5"/>
      <c r="I271" s="5"/>
      <c r="J271" s="5"/>
      <c r="K271" s="5"/>
      <c r="L271" s="5"/>
      <c r="M271" s="5"/>
      <c r="N271" s="5"/>
      <c r="O271" s="5"/>
      <c r="P271" s="5"/>
      <c r="Q271" s="5"/>
      <c r="S271" s="5"/>
      <c r="T271" s="76"/>
      <c r="U271" s="5"/>
      <c r="V271" s="5"/>
    </row>
    <row r="272" spans="8:22">
      <c r="H272" s="5"/>
      <c r="I272" s="5"/>
      <c r="J272" s="5"/>
      <c r="K272" s="5"/>
      <c r="L272" s="5"/>
      <c r="M272" s="5"/>
      <c r="N272" s="5"/>
      <c r="O272" s="5"/>
      <c r="P272" s="5"/>
      <c r="Q272" s="5"/>
      <c r="S272" s="5"/>
      <c r="T272" s="76"/>
      <c r="U272" s="5"/>
      <c r="V272" s="5"/>
    </row>
    <row r="273" spans="8:22">
      <c r="H273" s="5"/>
      <c r="I273" s="5"/>
      <c r="J273" s="5"/>
      <c r="K273" s="5"/>
      <c r="L273" s="5"/>
      <c r="M273" s="5"/>
      <c r="N273" s="5"/>
      <c r="O273" s="5"/>
      <c r="P273" s="5"/>
      <c r="Q273" s="5"/>
      <c r="S273" s="5"/>
      <c r="T273" s="76"/>
      <c r="U273" s="5"/>
      <c r="V273" s="5"/>
    </row>
    <row r="274" spans="8:22">
      <c r="H274" s="5"/>
      <c r="I274" s="5"/>
      <c r="J274" s="5"/>
      <c r="K274" s="5"/>
      <c r="L274" s="5"/>
      <c r="M274" s="5"/>
      <c r="N274" s="5"/>
      <c r="O274" s="5"/>
      <c r="P274" s="5"/>
      <c r="Q274" s="5"/>
      <c r="S274" s="5"/>
      <c r="T274" s="76"/>
      <c r="U274" s="5"/>
      <c r="V274" s="5"/>
    </row>
    <row r="275" spans="8:22">
      <c r="H275" s="5"/>
      <c r="I275" s="5"/>
      <c r="J275" s="5"/>
      <c r="K275" s="5"/>
      <c r="L275" s="5"/>
      <c r="M275" s="5"/>
      <c r="N275" s="5"/>
      <c r="O275" s="5"/>
      <c r="P275" s="5"/>
      <c r="Q275" s="5"/>
      <c r="S275" s="5"/>
      <c r="T275" s="76"/>
      <c r="U275" s="5"/>
      <c r="V275" s="5"/>
    </row>
    <row r="276" spans="8:22">
      <c r="H276" s="5"/>
      <c r="I276" s="5"/>
      <c r="J276" s="5"/>
      <c r="K276" s="5"/>
      <c r="L276" s="5"/>
      <c r="M276" s="5"/>
      <c r="N276" s="5"/>
      <c r="O276" s="5"/>
      <c r="P276" s="5"/>
      <c r="Q276" s="5"/>
      <c r="S276" s="5"/>
      <c r="T276" s="76"/>
      <c r="U276" s="5"/>
      <c r="V276" s="5"/>
    </row>
    <row r="277" spans="8:22">
      <c r="H277" s="5"/>
      <c r="I277" s="5"/>
      <c r="J277" s="5"/>
      <c r="K277" s="5"/>
      <c r="L277" s="5"/>
      <c r="M277" s="5"/>
      <c r="N277" s="5"/>
      <c r="O277" s="5"/>
      <c r="P277" s="5"/>
      <c r="Q277" s="5"/>
      <c r="S277" s="5"/>
      <c r="T277" s="76"/>
      <c r="U277" s="5"/>
      <c r="V277" s="5"/>
    </row>
    <row r="278" spans="8:22">
      <c r="H278" s="5"/>
      <c r="I278" s="5"/>
      <c r="J278" s="5"/>
      <c r="K278" s="5"/>
      <c r="L278" s="5"/>
      <c r="M278" s="5"/>
      <c r="N278" s="5"/>
      <c r="O278" s="5"/>
      <c r="P278" s="5"/>
      <c r="Q278" s="5"/>
      <c r="S278" s="5"/>
      <c r="T278" s="76"/>
      <c r="U278" s="5"/>
      <c r="V278" s="5"/>
    </row>
    <row r="279" spans="8:22">
      <c r="H279" s="5"/>
      <c r="I279" s="5"/>
      <c r="J279" s="5"/>
      <c r="K279" s="5"/>
      <c r="L279" s="5"/>
      <c r="M279" s="5"/>
      <c r="N279" s="5"/>
      <c r="O279" s="5"/>
      <c r="P279" s="5"/>
      <c r="Q279" s="5"/>
      <c r="S279" s="5"/>
      <c r="T279" s="76"/>
      <c r="U279" s="5"/>
      <c r="V279" s="5"/>
    </row>
    <row r="280" spans="8:22">
      <c r="H280" s="5"/>
      <c r="I280" s="5"/>
      <c r="J280" s="5"/>
      <c r="K280" s="5"/>
      <c r="L280" s="5"/>
      <c r="M280" s="5"/>
      <c r="N280" s="5"/>
      <c r="O280" s="5"/>
      <c r="P280" s="5"/>
      <c r="Q280" s="5"/>
      <c r="S280" s="5"/>
      <c r="T280" s="76"/>
      <c r="U280" s="5"/>
      <c r="V280" s="5"/>
    </row>
    <row r="281" spans="8:22">
      <c r="H281" s="5"/>
      <c r="I281" s="5"/>
      <c r="J281" s="5"/>
      <c r="K281" s="5"/>
      <c r="L281" s="5"/>
      <c r="M281" s="5"/>
      <c r="N281" s="5"/>
      <c r="O281" s="5"/>
      <c r="P281" s="5"/>
      <c r="Q281" s="5"/>
      <c r="S281" s="5"/>
      <c r="T281" s="76"/>
      <c r="U281" s="5"/>
      <c r="V281" s="5"/>
    </row>
    <row r="282" spans="8:22">
      <c r="H282" s="5"/>
      <c r="I282" s="5"/>
      <c r="J282" s="5"/>
      <c r="K282" s="5"/>
      <c r="L282" s="5"/>
      <c r="M282" s="5"/>
      <c r="N282" s="5"/>
      <c r="O282" s="5"/>
      <c r="P282" s="5"/>
      <c r="Q282" s="5"/>
      <c r="S282" s="5"/>
      <c r="T282" s="76"/>
      <c r="U282" s="5"/>
      <c r="V282" s="5"/>
    </row>
    <row r="283" spans="8:22">
      <c r="H283" s="5"/>
      <c r="I283" s="5"/>
      <c r="J283" s="5"/>
      <c r="K283" s="5"/>
      <c r="L283" s="5"/>
      <c r="M283" s="5"/>
      <c r="N283" s="5"/>
      <c r="O283" s="5"/>
      <c r="P283" s="5"/>
      <c r="Q283" s="5"/>
      <c r="S283" s="5"/>
      <c r="T283" s="76"/>
      <c r="U283" s="5"/>
      <c r="V283" s="5"/>
    </row>
    <row r="284" spans="8:22">
      <c r="H284" s="5"/>
      <c r="I284" s="5"/>
      <c r="J284" s="5"/>
      <c r="K284" s="5"/>
      <c r="L284" s="5"/>
      <c r="M284" s="5"/>
      <c r="N284" s="5"/>
      <c r="O284" s="5"/>
      <c r="P284" s="5"/>
      <c r="Q284" s="5"/>
      <c r="S284" s="5"/>
      <c r="T284" s="76"/>
      <c r="U284" s="5"/>
      <c r="V284" s="5"/>
    </row>
    <row r="285" spans="8:22">
      <c r="H285" s="5"/>
      <c r="I285" s="5"/>
      <c r="J285" s="5"/>
      <c r="K285" s="5"/>
      <c r="L285" s="5"/>
      <c r="M285" s="5"/>
      <c r="N285" s="5"/>
      <c r="O285" s="5"/>
      <c r="P285" s="5"/>
      <c r="Q285" s="5"/>
      <c r="S285" s="5"/>
      <c r="T285" s="76"/>
      <c r="U285" s="5"/>
      <c r="V285" s="5"/>
    </row>
    <row r="286" spans="8:22">
      <c r="H286" s="5"/>
      <c r="I286" s="5"/>
      <c r="J286" s="5"/>
      <c r="K286" s="5"/>
      <c r="L286" s="5"/>
      <c r="M286" s="5"/>
      <c r="N286" s="5"/>
      <c r="O286" s="5"/>
      <c r="P286" s="5"/>
      <c r="Q286" s="5"/>
      <c r="S286" s="5"/>
      <c r="T286" s="76"/>
      <c r="U286" s="5"/>
      <c r="V286" s="5"/>
    </row>
    <row r="287" spans="8:22">
      <c r="H287" s="5"/>
      <c r="I287" s="5"/>
      <c r="J287" s="5"/>
      <c r="K287" s="5"/>
      <c r="L287" s="5"/>
      <c r="M287" s="5"/>
      <c r="N287" s="5"/>
      <c r="O287" s="5"/>
      <c r="P287" s="5"/>
      <c r="Q287" s="5"/>
      <c r="S287" s="5"/>
      <c r="T287" s="76"/>
      <c r="U287" s="5"/>
      <c r="V287" s="5"/>
    </row>
    <row r="288" spans="8:22">
      <c r="H288" s="5"/>
      <c r="I288" s="5"/>
      <c r="J288" s="5"/>
      <c r="K288" s="5"/>
      <c r="L288" s="5"/>
      <c r="M288" s="5"/>
      <c r="N288" s="5"/>
      <c r="O288" s="5"/>
      <c r="P288" s="5"/>
      <c r="Q288" s="5"/>
      <c r="S288" s="5"/>
      <c r="T288" s="76"/>
      <c r="U288" s="5"/>
      <c r="V288" s="5"/>
    </row>
    <row r="289" spans="8:22">
      <c r="H289" s="5"/>
      <c r="I289" s="5"/>
      <c r="J289" s="5"/>
      <c r="K289" s="5"/>
      <c r="L289" s="5"/>
      <c r="M289" s="5"/>
      <c r="N289" s="5"/>
      <c r="O289" s="5"/>
      <c r="P289" s="5"/>
      <c r="Q289" s="5"/>
      <c r="S289" s="5"/>
      <c r="T289" s="76"/>
      <c r="U289" s="5"/>
      <c r="V289" s="5"/>
    </row>
    <row r="290" spans="8:22">
      <c r="H290" s="5"/>
      <c r="I290" s="5"/>
      <c r="J290" s="5"/>
      <c r="K290" s="5"/>
      <c r="L290" s="5"/>
      <c r="M290" s="5"/>
      <c r="N290" s="5"/>
      <c r="O290" s="5"/>
      <c r="P290" s="5"/>
      <c r="Q290" s="5"/>
      <c r="S290" s="5"/>
      <c r="T290" s="76"/>
      <c r="U290" s="5"/>
      <c r="V290" s="5"/>
    </row>
    <row r="291" spans="8:22">
      <c r="H291" s="5"/>
      <c r="I291" s="5"/>
      <c r="J291" s="5"/>
      <c r="K291" s="5"/>
      <c r="L291" s="5"/>
      <c r="M291" s="5"/>
      <c r="N291" s="5"/>
      <c r="O291" s="5"/>
      <c r="P291" s="5"/>
      <c r="Q291" s="5"/>
      <c r="S291" s="5"/>
      <c r="T291" s="76"/>
      <c r="U291" s="5"/>
      <c r="V291" s="5"/>
    </row>
    <row r="292" spans="8:22">
      <c r="H292" s="5"/>
      <c r="I292" s="5"/>
      <c r="J292" s="5"/>
      <c r="K292" s="5"/>
      <c r="L292" s="5"/>
      <c r="M292" s="5"/>
      <c r="N292" s="5"/>
      <c r="O292" s="5"/>
      <c r="P292" s="5"/>
      <c r="Q292" s="5"/>
      <c r="S292" s="5"/>
      <c r="T292" s="76"/>
      <c r="U292" s="5"/>
      <c r="V292" s="5"/>
    </row>
    <row r="293" spans="8:22">
      <c r="H293" s="5"/>
      <c r="I293" s="5"/>
      <c r="J293" s="5"/>
      <c r="K293" s="5"/>
      <c r="L293" s="5"/>
      <c r="M293" s="5"/>
      <c r="N293" s="5"/>
      <c r="O293" s="5"/>
      <c r="P293" s="5"/>
      <c r="Q293" s="5"/>
      <c r="S293" s="5"/>
      <c r="T293" s="76"/>
      <c r="U293" s="5"/>
      <c r="V293" s="5"/>
    </row>
    <row r="294" spans="8:22">
      <c r="H294" s="5"/>
      <c r="I294" s="5"/>
      <c r="J294" s="5"/>
      <c r="K294" s="5"/>
      <c r="L294" s="5"/>
      <c r="M294" s="5"/>
      <c r="N294" s="5"/>
      <c r="O294" s="5"/>
      <c r="P294" s="5"/>
      <c r="Q294" s="5"/>
      <c r="S294" s="5"/>
      <c r="T294" s="76"/>
      <c r="U294" s="5"/>
      <c r="V294" s="5"/>
    </row>
    <row r="295" spans="8:22">
      <c r="H295" s="5"/>
      <c r="I295" s="5"/>
      <c r="J295" s="5"/>
      <c r="K295" s="5"/>
      <c r="L295" s="5"/>
      <c r="M295" s="5"/>
      <c r="N295" s="5"/>
      <c r="O295" s="5"/>
      <c r="P295" s="5"/>
      <c r="Q295" s="5"/>
      <c r="S295" s="5"/>
      <c r="T295" s="76"/>
      <c r="U295" s="5"/>
      <c r="V295" s="5"/>
    </row>
    <row r="296" spans="8:22">
      <c r="H296" s="5"/>
      <c r="I296" s="5"/>
      <c r="J296" s="5"/>
      <c r="K296" s="5"/>
      <c r="L296" s="5"/>
      <c r="M296" s="5"/>
      <c r="N296" s="5"/>
      <c r="O296" s="5"/>
      <c r="P296" s="5"/>
      <c r="Q296" s="5"/>
      <c r="S296" s="5"/>
      <c r="T296" s="76"/>
      <c r="U296" s="5"/>
      <c r="V296" s="5"/>
    </row>
    <row r="297" spans="8:22">
      <c r="H297" s="5"/>
      <c r="I297" s="5"/>
      <c r="J297" s="5"/>
      <c r="K297" s="5"/>
      <c r="L297" s="5"/>
      <c r="M297" s="5"/>
      <c r="N297" s="5"/>
      <c r="O297" s="5"/>
      <c r="P297" s="5"/>
      <c r="Q297" s="5"/>
      <c r="S297" s="5"/>
      <c r="T297" s="76"/>
      <c r="U297" s="5"/>
      <c r="V297" s="5"/>
    </row>
    <row r="298" spans="8:22">
      <c r="H298" s="5"/>
      <c r="I298" s="5"/>
      <c r="J298" s="5"/>
      <c r="K298" s="5"/>
      <c r="L298" s="5"/>
      <c r="M298" s="5"/>
      <c r="N298" s="5"/>
      <c r="O298" s="5"/>
      <c r="P298" s="5"/>
      <c r="Q298" s="5"/>
      <c r="S298" s="5"/>
      <c r="T298" s="76"/>
      <c r="U298" s="5"/>
      <c r="V298" s="5"/>
    </row>
    <row r="299" spans="8:22">
      <c r="H299" s="5"/>
      <c r="I299" s="5"/>
      <c r="J299" s="5"/>
      <c r="K299" s="5"/>
      <c r="L299" s="5"/>
      <c r="M299" s="5"/>
      <c r="N299" s="5"/>
      <c r="O299" s="5"/>
      <c r="P299" s="5"/>
      <c r="Q299" s="5"/>
      <c r="S299" s="5"/>
      <c r="T299" s="76"/>
      <c r="U299" s="5"/>
      <c r="V299" s="5"/>
    </row>
    <row r="300" spans="8:22">
      <c r="H300" s="5"/>
      <c r="I300" s="5"/>
      <c r="J300" s="5"/>
      <c r="K300" s="5"/>
      <c r="L300" s="5"/>
      <c r="M300" s="5"/>
      <c r="N300" s="5"/>
      <c r="O300" s="5"/>
      <c r="P300" s="5"/>
      <c r="Q300" s="5"/>
      <c r="S300" s="5"/>
      <c r="T300" s="76"/>
      <c r="U300" s="5"/>
      <c r="V300" s="5"/>
    </row>
    <row r="301" spans="8:22">
      <c r="H301" s="5"/>
      <c r="I301" s="5"/>
      <c r="J301" s="5"/>
      <c r="K301" s="5"/>
      <c r="L301" s="5"/>
      <c r="M301" s="5"/>
      <c r="N301" s="5"/>
      <c r="O301" s="5"/>
      <c r="P301" s="5"/>
      <c r="Q301" s="5"/>
      <c r="S301" s="5"/>
      <c r="T301" s="76"/>
      <c r="U301" s="5"/>
      <c r="V301" s="5"/>
    </row>
    <row r="302" spans="8:22">
      <c r="H302" s="5"/>
      <c r="I302" s="5"/>
      <c r="J302" s="5"/>
      <c r="K302" s="5"/>
      <c r="L302" s="5"/>
      <c r="M302" s="5"/>
      <c r="N302" s="5"/>
      <c r="O302" s="5"/>
      <c r="P302" s="5"/>
      <c r="Q302" s="5"/>
      <c r="S302" s="5"/>
      <c r="T302" s="76"/>
      <c r="U302" s="5"/>
      <c r="V302" s="5"/>
    </row>
    <row r="303" spans="8:22">
      <c r="H303" s="5"/>
      <c r="I303" s="5"/>
      <c r="J303" s="5"/>
      <c r="K303" s="5"/>
      <c r="L303" s="5"/>
      <c r="M303" s="5"/>
      <c r="N303" s="5"/>
      <c r="O303" s="5"/>
      <c r="P303" s="5"/>
      <c r="Q303" s="5"/>
      <c r="S303" s="5"/>
      <c r="T303" s="76"/>
      <c r="U303" s="5"/>
      <c r="V303" s="5"/>
    </row>
    <row r="304" spans="8:22">
      <c r="H304" s="5"/>
      <c r="I304" s="5"/>
      <c r="J304" s="5"/>
      <c r="K304" s="5"/>
      <c r="L304" s="5"/>
      <c r="M304" s="5"/>
      <c r="N304" s="5"/>
      <c r="O304" s="5"/>
      <c r="P304" s="5"/>
      <c r="Q304" s="5"/>
      <c r="S304" s="5"/>
      <c r="T304" s="76"/>
      <c r="U304" s="5"/>
      <c r="V304" s="5"/>
    </row>
    <row r="305" spans="8:22">
      <c r="H305" s="5"/>
      <c r="I305" s="5"/>
      <c r="J305" s="5"/>
      <c r="K305" s="5"/>
      <c r="L305" s="5"/>
      <c r="M305" s="5"/>
      <c r="N305" s="5"/>
      <c r="O305" s="5"/>
      <c r="P305" s="5"/>
      <c r="Q305" s="5"/>
      <c r="S305" s="5"/>
      <c r="T305" s="76"/>
      <c r="U305" s="5"/>
      <c r="V305" s="5"/>
    </row>
    <row r="306" spans="8:22">
      <c r="H306" s="5"/>
      <c r="I306" s="5"/>
      <c r="J306" s="5"/>
      <c r="K306" s="5"/>
      <c r="L306" s="5"/>
      <c r="M306" s="5"/>
      <c r="N306" s="5"/>
      <c r="O306" s="5"/>
      <c r="P306" s="5"/>
      <c r="Q306" s="5"/>
      <c r="S306" s="5"/>
      <c r="T306" s="76"/>
      <c r="U306" s="5"/>
      <c r="V306" s="5"/>
    </row>
    <row r="307" spans="8:22">
      <c r="H307" s="5"/>
      <c r="I307" s="5"/>
      <c r="J307" s="5"/>
      <c r="K307" s="5"/>
      <c r="L307" s="5"/>
      <c r="M307" s="5"/>
      <c r="N307" s="5"/>
      <c r="O307" s="5"/>
      <c r="P307" s="5"/>
      <c r="Q307" s="5"/>
      <c r="S307" s="5"/>
      <c r="T307" s="76"/>
      <c r="U307" s="5"/>
      <c r="V307" s="5"/>
    </row>
    <row r="308" spans="8:22">
      <c r="H308" s="5"/>
      <c r="I308" s="5"/>
      <c r="J308" s="5"/>
      <c r="K308" s="5"/>
      <c r="L308" s="5"/>
      <c r="M308" s="5"/>
      <c r="N308" s="5"/>
      <c r="O308" s="5"/>
      <c r="P308" s="5"/>
      <c r="Q308" s="5"/>
      <c r="S308" s="5"/>
      <c r="T308" s="76"/>
      <c r="U308" s="5"/>
      <c r="V308" s="5"/>
    </row>
    <row r="309" spans="8:22">
      <c r="H309" s="5"/>
      <c r="I309" s="5"/>
      <c r="J309" s="5"/>
      <c r="K309" s="5"/>
      <c r="L309" s="5"/>
      <c r="M309" s="5"/>
      <c r="N309" s="5"/>
      <c r="O309" s="5"/>
      <c r="P309" s="5"/>
      <c r="Q309" s="5"/>
      <c r="S309" s="5"/>
      <c r="T309" s="76"/>
      <c r="U309" s="5"/>
      <c r="V309" s="5"/>
    </row>
    <row r="310" spans="8:22">
      <c r="H310" s="5"/>
      <c r="I310" s="5"/>
      <c r="J310" s="5"/>
      <c r="K310" s="5"/>
      <c r="L310" s="5"/>
      <c r="M310" s="5"/>
      <c r="N310" s="5"/>
      <c r="O310" s="5"/>
      <c r="P310" s="5"/>
      <c r="Q310" s="5"/>
      <c r="S310" s="5"/>
      <c r="T310" s="76"/>
      <c r="U310" s="5"/>
      <c r="V310" s="5"/>
    </row>
    <row r="311" spans="8:22">
      <c r="H311" s="5"/>
      <c r="I311" s="5"/>
      <c r="J311" s="5"/>
      <c r="K311" s="5"/>
      <c r="L311" s="5"/>
      <c r="M311" s="5"/>
      <c r="N311" s="5"/>
      <c r="O311" s="5"/>
      <c r="P311" s="5"/>
      <c r="Q311" s="5"/>
      <c r="S311" s="5"/>
      <c r="T311" s="76"/>
      <c r="U311" s="5"/>
      <c r="V311" s="5"/>
    </row>
    <row r="312" spans="8:22">
      <c r="H312" s="5"/>
      <c r="I312" s="5"/>
      <c r="J312" s="5"/>
      <c r="K312" s="5"/>
      <c r="L312" s="5"/>
      <c r="M312" s="5"/>
      <c r="N312" s="5"/>
      <c r="O312" s="5"/>
      <c r="P312" s="5"/>
      <c r="Q312" s="5"/>
      <c r="S312" s="5"/>
      <c r="T312" s="76"/>
      <c r="U312" s="5"/>
      <c r="V312" s="5"/>
    </row>
    <row r="313" spans="8:22">
      <c r="H313" s="5"/>
      <c r="I313" s="5"/>
      <c r="J313" s="5"/>
      <c r="K313" s="5"/>
      <c r="L313" s="5"/>
      <c r="M313" s="5"/>
      <c r="N313" s="5"/>
      <c r="O313" s="5"/>
      <c r="P313" s="5"/>
      <c r="Q313" s="5"/>
      <c r="S313" s="5"/>
      <c r="T313" s="76"/>
      <c r="U313" s="5"/>
      <c r="V313" s="5"/>
    </row>
    <row r="314" spans="8:22">
      <c r="H314" s="5"/>
      <c r="I314" s="5"/>
      <c r="J314" s="5"/>
      <c r="K314" s="5"/>
      <c r="L314" s="5"/>
      <c r="M314" s="5"/>
      <c r="N314" s="5"/>
      <c r="O314" s="5"/>
      <c r="P314" s="5"/>
      <c r="Q314" s="5"/>
      <c r="S314" s="5"/>
      <c r="T314" s="76"/>
      <c r="U314" s="5"/>
      <c r="V314" s="5"/>
    </row>
    <row r="315" spans="8:22">
      <c r="H315" s="5"/>
      <c r="I315" s="5"/>
      <c r="J315" s="5"/>
      <c r="K315" s="5"/>
      <c r="L315" s="5"/>
      <c r="M315" s="5"/>
      <c r="N315" s="5"/>
      <c r="O315" s="5"/>
      <c r="P315" s="5"/>
      <c r="Q315" s="5"/>
      <c r="S315" s="5"/>
      <c r="T315" s="76"/>
      <c r="U315" s="5"/>
      <c r="V315" s="5"/>
    </row>
    <row r="316" spans="8:22">
      <c r="H316" s="5"/>
      <c r="I316" s="5"/>
      <c r="J316" s="5"/>
      <c r="K316" s="5"/>
      <c r="L316" s="5"/>
      <c r="M316" s="5"/>
      <c r="N316" s="5"/>
      <c r="O316" s="5"/>
      <c r="P316" s="5"/>
      <c r="Q316" s="5"/>
      <c r="S316" s="5"/>
      <c r="T316" s="76"/>
      <c r="U316" s="5"/>
      <c r="V316" s="5"/>
    </row>
    <row r="317" spans="8:22">
      <c r="H317" s="5"/>
      <c r="I317" s="5"/>
      <c r="J317" s="5"/>
      <c r="K317" s="5"/>
      <c r="L317" s="5"/>
      <c r="M317" s="5"/>
      <c r="N317" s="5"/>
      <c r="O317" s="5"/>
      <c r="P317" s="5"/>
      <c r="Q317" s="5"/>
      <c r="S317" s="5"/>
      <c r="T317" s="76"/>
      <c r="U317" s="5"/>
      <c r="V317" s="5"/>
    </row>
    <row r="318" spans="8:22">
      <c r="H318" s="5"/>
      <c r="I318" s="5"/>
      <c r="J318" s="5"/>
      <c r="K318" s="5"/>
      <c r="L318" s="5"/>
      <c r="M318" s="5"/>
      <c r="N318" s="5"/>
      <c r="O318" s="5"/>
      <c r="P318" s="5"/>
      <c r="Q318" s="5"/>
      <c r="S318" s="5"/>
      <c r="T318" s="76"/>
      <c r="U318" s="5"/>
      <c r="V318" s="5"/>
    </row>
    <row r="319" spans="8:22">
      <c r="H319" s="5"/>
      <c r="I319" s="5"/>
      <c r="J319" s="5"/>
      <c r="K319" s="5"/>
      <c r="L319" s="5"/>
      <c r="M319" s="5"/>
      <c r="N319" s="5"/>
      <c r="O319" s="5"/>
      <c r="P319" s="5"/>
      <c r="Q319" s="5"/>
      <c r="S319" s="5"/>
      <c r="T319" s="76"/>
      <c r="U319" s="5"/>
      <c r="V319" s="5"/>
    </row>
    <row r="320" spans="8:22">
      <c r="H320" s="5"/>
      <c r="I320" s="5"/>
      <c r="J320" s="5"/>
      <c r="K320" s="5"/>
      <c r="L320" s="5"/>
      <c r="M320" s="5"/>
      <c r="N320" s="5"/>
      <c r="O320" s="5"/>
      <c r="P320" s="5"/>
      <c r="Q320" s="5"/>
      <c r="S320" s="5"/>
      <c r="T320" s="76"/>
      <c r="U320" s="5"/>
      <c r="V320" s="5"/>
    </row>
    <row r="321" spans="8:22">
      <c r="H321" s="5"/>
      <c r="I321" s="5"/>
      <c r="J321" s="5"/>
      <c r="K321" s="5"/>
      <c r="L321" s="5"/>
      <c r="M321" s="5"/>
      <c r="N321" s="5"/>
      <c r="O321" s="5"/>
      <c r="P321" s="5"/>
      <c r="Q321" s="5"/>
      <c r="S321" s="5"/>
      <c r="T321" s="76"/>
      <c r="U321" s="5"/>
      <c r="V321" s="5"/>
    </row>
    <row r="322" spans="8:22">
      <c r="H322" s="5"/>
      <c r="I322" s="5"/>
      <c r="J322" s="5"/>
      <c r="K322" s="5"/>
      <c r="L322" s="5"/>
      <c r="M322" s="5"/>
      <c r="N322" s="5"/>
      <c r="O322" s="5"/>
      <c r="P322" s="5"/>
      <c r="Q322" s="5"/>
      <c r="S322" s="5"/>
      <c r="T322" s="76"/>
      <c r="U322" s="5"/>
      <c r="V322" s="5"/>
    </row>
    <row r="323" spans="8:22">
      <c r="H323" s="5"/>
      <c r="I323" s="5"/>
      <c r="J323" s="5"/>
      <c r="K323" s="5"/>
      <c r="L323" s="5"/>
      <c r="M323" s="5"/>
      <c r="N323" s="5"/>
      <c r="O323" s="5"/>
      <c r="P323" s="5"/>
      <c r="Q323" s="5"/>
      <c r="S323" s="5"/>
      <c r="T323" s="76"/>
      <c r="U323" s="5"/>
      <c r="V323" s="5"/>
    </row>
    <row r="324" spans="8:22">
      <c r="H324" s="5"/>
      <c r="I324" s="5"/>
      <c r="J324" s="5"/>
      <c r="K324" s="5"/>
      <c r="L324" s="5"/>
      <c r="M324" s="5"/>
      <c r="N324" s="5"/>
      <c r="O324" s="5"/>
      <c r="P324" s="5"/>
      <c r="Q324" s="5"/>
      <c r="S324" s="5"/>
      <c r="T324" s="76"/>
      <c r="U324" s="5"/>
      <c r="V324" s="5"/>
    </row>
    <row r="325" spans="8:22">
      <c r="H325" s="5"/>
      <c r="I325" s="5"/>
      <c r="J325" s="5"/>
      <c r="K325" s="5"/>
      <c r="L325" s="5"/>
      <c r="M325" s="5"/>
      <c r="N325" s="5"/>
      <c r="O325" s="5"/>
      <c r="P325" s="5"/>
      <c r="Q325" s="5"/>
      <c r="S325" s="5"/>
      <c r="T325" s="76"/>
      <c r="U325" s="5"/>
      <c r="V325" s="5"/>
    </row>
    <row r="326" spans="8:22">
      <c r="H326" s="5"/>
      <c r="I326" s="5"/>
      <c r="J326" s="5"/>
      <c r="K326" s="5"/>
      <c r="L326" s="5"/>
      <c r="M326" s="5"/>
      <c r="N326" s="5"/>
      <c r="O326" s="5"/>
      <c r="P326" s="5"/>
      <c r="Q326" s="5"/>
      <c r="S326" s="5"/>
      <c r="T326" s="76"/>
      <c r="U326" s="5"/>
      <c r="V326" s="5"/>
    </row>
    <row r="327" spans="8:22">
      <c r="H327" s="5"/>
      <c r="I327" s="5"/>
      <c r="J327" s="5"/>
      <c r="K327" s="5"/>
      <c r="L327" s="5"/>
      <c r="M327" s="5"/>
      <c r="N327" s="5"/>
      <c r="O327" s="5"/>
      <c r="P327" s="5"/>
      <c r="Q327" s="5"/>
      <c r="S327" s="5"/>
      <c r="T327" s="76"/>
      <c r="U327" s="5"/>
      <c r="V327" s="5"/>
    </row>
    <row r="328" spans="8:22">
      <c r="H328" s="5"/>
      <c r="I328" s="5"/>
      <c r="J328" s="5"/>
      <c r="K328" s="5"/>
      <c r="L328" s="5"/>
      <c r="M328" s="5"/>
      <c r="N328" s="5"/>
      <c r="O328" s="5"/>
      <c r="P328" s="5"/>
      <c r="Q328" s="5"/>
      <c r="S328" s="5"/>
      <c r="T328" s="76"/>
      <c r="U328" s="5"/>
      <c r="V328" s="5"/>
    </row>
    <row r="329" spans="8:22">
      <c r="H329" s="5"/>
      <c r="I329" s="5"/>
      <c r="J329" s="5"/>
      <c r="K329" s="5"/>
      <c r="L329" s="5"/>
      <c r="M329" s="5"/>
      <c r="N329" s="5"/>
      <c r="O329" s="5"/>
      <c r="P329" s="5"/>
      <c r="Q329" s="5"/>
      <c r="S329" s="5"/>
      <c r="T329" s="76"/>
      <c r="U329" s="5"/>
      <c r="V329" s="5"/>
    </row>
    <row r="330" spans="8:22">
      <c r="H330" s="5"/>
      <c r="I330" s="5"/>
      <c r="J330" s="5"/>
      <c r="K330" s="5"/>
      <c r="L330" s="5"/>
      <c r="M330" s="5"/>
      <c r="N330" s="5"/>
      <c r="O330" s="5"/>
      <c r="P330" s="5"/>
      <c r="Q330" s="5"/>
      <c r="S330" s="5"/>
      <c r="T330" s="76"/>
      <c r="U330" s="5"/>
      <c r="V330" s="5"/>
    </row>
    <row r="331" spans="8:22">
      <c r="H331" s="5"/>
      <c r="I331" s="5"/>
      <c r="J331" s="5"/>
      <c r="K331" s="5"/>
      <c r="L331" s="5"/>
      <c r="M331" s="5"/>
      <c r="N331" s="5"/>
      <c r="O331" s="5"/>
      <c r="P331" s="5"/>
      <c r="Q331" s="5"/>
      <c r="S331" s="5"/>
      <c r="T331" s="76"/>
      <c r="U331" s="5"/>
      <c r="V331" s="5"/>
    </row>
    <row r="332" spans="8:22">
      <c r="H332" s="5"/>
      <c r="I332" s="5"/>
      <c r="J332" s="5"/>
      <c r="K332" s="5"/>
      <c r="L332" s="5"/>
      <c r="M332" s="5"/>
      <c r="N332" s="5"/>
      <c r="O332" s="5"/>
      <c r="P332" s="5"/>
      <c r="Q332" s="5"/>
      <c r="S332" s="5"/>
      <c r="T332" s="76"/>
      <c r="U332" s="5"/>
      <c r="V332" s="5"/>
    </row>
    <row r="333" spans="8:22">
      <c r="H333" s="5"/>
      <c r="I333" s="5"/>
      <c r="J333" s="5"/>
      <c r="K333" s="5"/>
      <c r="L333" s="5"/>
      <c r="M333" s="5"/>
      <c r="N333" s="5"/>
      <c r="O333" s="5"/>
      <c r="P333" s="5"/>
      <c r="Q333" s="5"/>
      <c r="S333" s="5"/>
      <c r="T333" s="76"/>
      <c r="U333" s="5"/>
      <c r="V333" s="5"/>
    </row>
    <row r="334" spans="8:22">
      <c r="H334" s="5"/>
      <c r="I334" s="5"/>
      <c r="J334" s="5"/>
      <c r="K334" s="5"/>
      <c r="L334" s="5"/>
      <c r="M334" s="5"/>
      <c r="N334" s="5"/>
      <c r="O334" s="5"/>
      <c r="P334" s="5"/>
      <c r="Q334" s="5"/>
      <c r="S334" s="5"/>
      <c r="T334" s="76"/>
      <c r="U334" s="5"/>
      <c r="V334" s="5"/>
    </row>
    <row r="335" spans="8:22">
      <c r="H335" s="5"/>
      <c r="I335" s="5"/>
      <c r="J335" s="5"/>
      <c r="K335" s="5"/>
      <c r="L335" s="5"/>
      <c r="M335" s="5"/>
      <c r="N335" s="5"/>
      <c r="O335" s="5"/>
      <c r="P335" s="5"/>
      <c r="Q335" s="5"/>
      <c r="S335" s="5"/>
      <c r="T335" s="76"/>
      <c r="U335" s="5"/>
      <c r="V335" s="5"/>
    </row>
    <row r="336" spans="8:22">
      <c r="H336" s="5"/>
      <c r="I336" s="5"/>
      <c r="J336" s="5"/>
      <c r="K336" s="5"/>
      <c r="L336" s="5"/>
      <c r="M336" s="5"/>
      <c r="N336" s="5"/>
      <c r="O336" s="5"/>
      <c r="P336" s="5"/>
      <c r="Q336" s="5"/>
      <c r="S336" s="5"/>
      <c r="T336" s="76"/>
      <c r="U336" s="5"/>
      <c r="V336" s="5"/>
    </row>
    <row r="337" spans="8:22">
      <c r="H337" s="5"/>
      <c r="I337" s="5"/>
      <c r="J337" s="5"/>
      <c r="K337" s="5"/>
      <c r="L337" s="5"/>
      <c r="M337" s="5"/>
      <c r="N337" s="5"/>
      <c r="O337" s="5"/>
      <c r="P337" s="5"/>
      <c r="Q337" s="5"/>
      <c r="S337" s="5"/>
      <c r="T337" s="76"/>
      <c r="U337" s="5"/>
      <c r="V337" s="5"/>
    </row>
    <row r="338" spans="8:22">
      <c r="H338" s="5"/>
      <c r="I338" s="5"/>
      <c r="J338" s="5"/>
      <c r="K338" s="5"/>
      <c r="L338" s="5"/>
      <c r="M338" s="5"/>
      <c r="N338" s="5"/>
      <c r="O338" s="5"/>
      <c r="P338" s="5"/>
      <c r="Q338" s="5"/>
      <c r="S338" s="5"/>
      <c r="T338" s="76"/>
      <c r="U338" s="5"/>
      <c r="V338" s="5"/>
    </row>
    <row r="339" spans="8:22">
      <c r="H339" s="5"/>
      <c r="I339" s="5"/>
      <c r="J339" s="5"/>
      <c r="K339" s="5"/>
      <c r="L339" s="5"/>
      <c r="M339" s="5"/>
      <c r="N339" s="5"/>
      <c r="O339" s="5"/>
      <c r="P339" s="5"/>
      <c r="Q339" s="5"/>
      <c r="S339" s="5"/>
      <c r="T339" s="76"/>
      <c r="U339" s="5"/>
      <c r="V339" s="5"/>
    </row>
    <row r="340" spans="8:22">
      <c r="H340" s="5"/>
      <c r="I340" s="5"/>
      <c r="J340" s="5"/>
      <c r="K340" s="5"/>
      <c r="L340" s="5"/>
      <c r="M340" s="5"/>
      <c r="N340" s="5"/>
      <c r="O340" s="5"/>
      <c r="P340" s="5"/>
      <c r="Q340" s="5"/>
      <c r="S340" s="5"/>
      <c r="T340" s="76"/>
      <c r="U340" s="5"/>
      <c r="V340" s="5"/>
    </row>
    <row r="341" spans="8:22">
      <c r="H341" s="5"/>
      <c r="I341" s="5"/>
      <c r="J341" s="5"/>
      <c r="K341" s="5"/>
      <c r="L341" s="5"/>
      <c r="M341" s="5"/>
      <c r="N341" s="5"/>
      <c r="O341" s="5"/>
      <c r="P341" s="5"/>
      <c r="Q341" s="5"/>
      <c r="S341" s="5"/>
      <c r="T341" s="76"/>
      <c r="U341" s="5"/>
      <c r="V341" s="5"/>
    </row>
    <row r="342" spans="8:22">
      <c r="H342" s="5"/>
      <c r="I342" s="5"/>
      <c r="J342" s="5"/>
      <c r="K342" s="5"/>
      <c r="L342" s="5"/>
      <c r="M342" s="5"/>
      <c r="N342" s="5"/>
      <c r="O342" s="5"/>
      <c r="P342" s="5"/>
      <c r="Q342" s="5"/>
      <c r="S342" s="5"/>
      <c r="T342" s="76"/>
      <c r="U342" s="5"/>
      <c r="V342" s="5"/>
    </row>
    <row r="343" spans="8:22">
      <c r="H343" s="5"/>
      <c r="I343" s="5"/>
      <c r="J343" s="5"/>
      <c r="K343" s="5"/>
      <c r="L343" s="5"/>
      <c r="M343" s="5"/>
      <c r="N343" s="5"/>
      <c r="O343" s="5"/>
      <c r="P343" s="5"/>
      <c r="Q343" s="5"/>
      <c r="S343" s="5"/>
      <c r="T343" s="76"/>
      <c r="U343" s="5"/>
      <c r="V343" s="5"/>
    </row>
    <row r="344" spans="8:22">
      <c r="H344" s="5"/>
      <c r="I344" s="5"/>
      <c r="J344" s="5"/>
      <c r="K344" s="5"/>
      <c r="L344" s="5"/>
      <c r="M344" s="5"/>
      <c r="N344" s="5"/>
      <c r="O344" s="5"/>
      <c r="P344" s="5"/>
      <c r="Q344" s="5"/>
      <c r="S344" s="5"/>
      <c r="T344" s="76"/>
      <c r="U344" s="5"/>
      <c r="V344" s="5"/>
    </row>
    <row r="345" spans="8:22">
      <c r="H345" s="5"/>
      <c r="I345" s="5"/>
      <c r="J345" s="5"/>
      <c r="K345" s="5"/>
      <c r="L345" s="5"/>
      <c r="M345" s="5"/>
      <c r="N345" s="5"/>
      <c r="O345" s="5"/>
      <c r="P345" s="5"/>
      <c r="Q345" s="5"/>
      <c r="S345" s="5"/>
      <c r="T345" s="76"/>
      <c r="U345" s="5"/>
      <c r="V345" s="5"/>
    </row>
    <row r="346" spans="8:22">
      <c r="H346" s="5"/>
      <c r="I346" s="5"/>
      <c r="J346" s="5"/>
      <c r="K346" s="5"/>
      <c r="L346" s="5"/>
      <c r="M346" s="5"/>
      <c r="N346" s="5"/>
      <c r="O346" s="5"/>
      <c r="P346" s="5"/>
      <c r="Q346" s="5"/>
      <c r="S346" s="5"/>
      <c r="T346" s="76"/>
      <c r="U346" s="5"/>
      <c r="V346" s="5"/>
    </row>
    <row r="347" spans="8:22">
      <c r="H347" s="5"/>
      <c r="I347" s="5"/>
      <c r="J347" s="5"/>
      <c r="K347" s="5"/>
      <c r="L347" s="5"/>
      <c r="M347" s="5"/>
      <c r="N347" s="5"/>
      <c r="O347" s="5"/>
      <c r="P347" s="5"/>
      <c r="Q347" s="5"/>
      <c r="S347" s="5"/>
      <c r="T347" s="76"/>
      <c r="U347" s="5"/>
      <c r="V347" s="5"/>
    </row>
    <row r="348" spans="8:22">
      <c r="H348" s="5"/>
      <c r="I348" s="5"/>
      <c r="J348" s="5"/>
      <c r="K348" s="5"/>
      <c r="L348" s="5"/>
      <c r="M348" s="5"/>
      <c r="N348" s="5"/>
      <c r="O348" s="5"/>
      <c r="P348" s="5"/>
      <c r="Q348" s="5"/>
      <c r="S348" s="5"/>
      <c r="T348" s="76"/>
      <c r="U348" s="5"/>
      <c r="V348" s="5"/>
    </row>
    <row r="349" spans="8:22">
      <c r="H349" s="5"/>
      <c r="I349" s="5"/>
      <c r="J349" s="5"/>
      <c r="K349" s="5"/>
      <c r="L349" s="5"/>
      <c r="M349" s="5"/>
      <c r="N349" s="5"/>
      <c r="O349" s="5"/>
      <c r="P349" s="5"/>
      <c r="Q349" s="5"/>
      <c r="S349" s="5"/>
      <c r="T349" s="76"/>
      <c r="U349" s="5"/>
      <c r="V349" s="5"/>
    </row>
    <row r="350" spans="8:22">
      <c r="H350" s="5"/>
      <c r="I350" s="5"/>
      <c r="J350" s="5"/>
      <c r="K350" s="5"/>
      <c r="L350" s="5"/>
      <c r="M350" s="5"/>
      <c r="N350" s="5"/>
      <c r="O350" s="5"/>
      <c r="P350" s="5"/>
      <c r="Q350" s="5"/>
      <c r="S350" s="5"/>
      <c r="T350" s="76"/>
      <c r="U350" s="5"/>
      <c r="V350" s="5"/>
    </row>
    <row r="351" spans="8:22">
      <c r="H351" s="5"/>
      <c r="I351" s="5"/>
      <c r="J351" s="5"/>
      <c r="K351" s="5"/>
      <c r="L351" s="5"/>
      <c r="M351" s="5"/>
      <c r="N351" s="5"/>
      <c r="O351" s="5"/>
      <c r="P351" s="5"/>
      <c r="Q351" s="5"/>
      <c r="S351" s="5"/>
      <c r="T351" s="76"/>
      <c r="U351" s="5"/>
      <c r="V351" s="5"/>
    </row>
    <row r="352" spans="8:22">
      <c r="H352" s="5"/>
      <c r="I352" s="5"/>
      <c r="J352" s="5"/>
      <c r="K352" s="5"/>
      <c r="L352" s="5"/>
      <c r="M352" s="5"/>
      <c r="N352" s="5"/>
      <c r="O352" s="5"/>
      <c r="P352" s="5"/>
      <c r="Q352" s="5"/>
      <c r="S352" s="5"/>
      <c r="T352" s="76"/>
      <c r="U352" s="5"/>
      <c r="V352" s="5"/>
    </row>
    <row r="353" spans="8:22">
      <c r="H353" s="5"/>
      <c r="I353" s="5"/>
      <c r="J353" s="5"/>
      <c r="K353" s="5"/>
      <c r="L353" s="5"/>
      <c r="M353" s="5"/>
      <c r="N353" s="5"/>
      <c r="O353" s="5"/>
      <c r="P353" s="5"/>
      <c r="Q353" s="5"/>
      <c r="S353" s="5"/>
      <c r="T353" s="76"/>
      <c r="U353" s="5"/>
      <c r="V353" s="5"/>
    </row>
    <row r="354" spans="8:22">
      <c r="H354" s="5"/>
      <c r="I354" s="5"/>
      <c r="J354" s="5"/>
      <c r="K354" s="5"/>
      <c r="L354" s="5"/>
      <c r="M354" s="5"/>
      <c r="N354" s="5"/>
      <c r="O354" s="5"/>
      <c r="P354" s="5"/>
      <c r="Q354" s="5"/>
      <c r="S354" s="5"/>
      <c r="T354" s="76"/>
      <c r="U354" s="5"/>
      <c r="V354" s="5"/>
    </row>
    <row r="355" spans="8:22">
      <c r="H355" s="5"/>
      <c r="I355" s="5"/>
      <c r="J355" s="5"/>
      <c r="K355" s="5"/>
      <c r="L355" s="5"/>
      <c r="M355" s="5"/>
      <c r="N355" s="5"/>
      <c r="O355" s="5"/>
      <c r="P355" s="5"/>
      <c r="Q355" s="5"/>
      <c r="S355" s="5"/>
      <c r="T355" s="76"/>
      <c r="U355" s="5"/>
      <c r="V355" s="5"/>
    </row>
    <row r="356" spans="8:22">
      <c r="H356" s="5"/>
      <c r="I356" s="5"/>
      <c r="J356" s="5"/>
      <c r="K356" s="5"/>
      <c r="L356" s="5"/>
      <c r="M356" s="5"/>
      <c r="N356" s="5"/>
      <c r="O356" s="5"/>
      <c r="P356" s="5"/>
      <c r="Q356" s="5"/>
      <c r="S356" s="5"/>
      <c r="T356" s="76"/>
      <c r="U356" s="5"/>
      <c r="V356" s="5"/>
    </row>
    <row r="357" spans="8:22">
      <c r="H357" s="5"/>
      <c r="I357" s="5"/>
      <c r="J357" s="5"/>
      <c r="K357" s="5"/>
      <c r="L357" s="5"/>
      <c r="M357" s="5"/>
      <c r="N357" s="5"/>
      <c r="O357" s="5"/>
      <c r="P357" s="5"/>
      <c r="Q357" s="5"/>
      <c r="S357" s="5"/>
      <c r="T357" s="76"/>
      <c r="U357" s="5"/>
      <c r="V357" s="5"/>
    </row>
    <row r="358" spans="8:22">
      <c r="H358" s="5"/>
      <c r="I358" s="5"/>
      <c r="J358" s="5"/>
      <c r="K358" s="5"/>
      <c r="L358" s="5"/>
      <c r="M358" s="5"/>
      <c r="N358" s="5"/>
      <c r="O358" s="5"/>
      <c r="P358" s="5"/>
      <c r="Q358" s="5"/>
      <c r="S358" s="5"/>
      <c r="T358" s="76"/>
      <c r="U358" s="5"/>
      <c r="V358" s="5"/>
    </row>
    <row r="359" spans="8:22">
      <c r="H359" s="5"/>
      <c r="I359" s="5"/>
      <c r="J359" s="5"/>
      <c r="K359" s="5"/>
      <c r="L359" s="5"/>
      <c r="M359" s="5"/>
      <c r="N359" s="5"/>
      <c r="O359" s="5"/>
      <c r="P359" s="5"/>
      <c r="Q359" s="5"/>
      <c r="S359" s="5"/>
      <c r="T359" s="76"/>
      <c r="U359" s="5"/>
      <c r="V359" s="5"/>
    </row>
    <row r="360" spans="8:22">
      <c r="H360" s="5"/>
      <c r="I360" s="5"/>
      <c r="J360" s="5"/>
      <c r="K360" s="5"/>
      <c r="L360" s="5"/>
      <c r="M360" s="5"/>
      <c r="N360" s="5"/>
      <c r="O360" s="5"/>
      <c r="P360" s="5"/>
      <c r="Q360" s="5"/>
      <c r="S360" s="5"/>
      <c r="T360" s="76"/>
      <c r="U360" s="5"/>
      <c r="V360" s="5"/>
    </row>
    <row r="361" spans="8:22">
      <c r="H361" s="5"/>
      <c r="I361" s="5"/>
      <c r="J361" s="5"/>
      <c r="K361" s="5"/>
      <c r="L361" s="5"/>
      <c r="M361" s="5"/>
      <c r="N361" s="5"/>
      <c r="O361" s="5"/>
      <c r="P361" s="5"/>
      <c r="Q361" s="5"/>
      <c r="S361" s="5"/>
      <c r="T361" s="76"/>
      <c r="U361" s="5"/>
      <c r="V361" s="5"/>
    </row>
    <row r="362" spans="8:22">
      <c r="H362" s="5"/>
      <c r="I362" s="5"/>
      <c r="J362" s="5"/>
      <c r="K362" s="5"/>
      <c r="L362" s="5"/>
      <c r="M362" s="5"/>
      <c r="N362" s="5"/>
      <c r="O362" s="5"/>
      <c r="P362" s="5"/>
      <c r="Q362" s="5"/>
      <c r="S362" s="5"/>
      <c r="T362" s="76"/>
      <c r="U362" s="5"/>
      <c r="V362" s="5"/>
    </row>
    <row r="363" spans="8:22">
      <c r="H363" s="5"/>
      <c r="I363" s="5"/>
      <c r="J363" s="5"/>
      <c r="K363" s="5"/>
      <c r="L363" s="5"/>
      <c r="M363" s="5"/>
      <c r="N363" s="5"/>
      <c r="O363" s="5"/>
      <c r="P363" s="5"/>
      <c r="Q363" s="5"/>
      <c r="S363" s="5"/>
      <c r="T363" s="76"/>
      <c r="U363" s="5"/>
      <c r="V363" s="5"/>
    </row>
    <row r="364" spans="8:22">
      <c r="H364" s="5"/>
      <c r="I364" s="5"/>
      <c r="J364" s="5"/>
      <c r="K364" s="5"/>
      <c r="L364" s="5"/>
      <c r="M364" s="5"/>
      <c r="N364" s="5"/>
      <c r="O364" s="5"/>
      <c r="P364" s="5"/>
      <c r="Q364" s="5"/>
      <c r="S364" s="5"/>
      <c r="T364" s="76"/>
      <c r="U364" s="5"/>
      <c r="V364" s="5"/>
    </row>
    <row r="365" spans="8:22">
      <c r="H365" s="5"/>
      <c r="I365" s="5"/>
      <c r="J365" s="5"/>
      <c r="K365" s="5"/>
      <c r="L365" s="5"/>
      <c r="M365" s="5"/>
      <c r="N365" s="5"/>
      <c r="O365" s="5"/>
      <c r="P365" s="5"/>
      <c r="Q365" s="5"/>
      <c r="S365" s="5"/>
      <c r="T365" s="76"/>
      <c r="U365" s="5"/>
      <c r="V365" s="5"/>
    </row>
    <row r="366" spans="8:22">
      <c r="H366" s="5"/>
      <c r="I366" s="5"/>
      <c r="J366" s="5"/>
      <c r="K366" s="5"/>
      <c r="L366" s="5"/>
      <c r="M366" s="5"/>
      <c r="N366" s="5"/>
      <c r="O366" s="5"/>
      <c r="P366" s="5"/>
      <c r="Q366" s="5"/>
      <c r="S366" s="5"/>
      <c r="T366" s="76"/>
      <c r="U366" s="5"/>
      <c r="V366" s="5"/>
    </row>
    <row r="367" spans="8:22">
      <c r="H367" s="5"/>
      <c r="I367" s="5"/>
      <c r="J367" s="5"/>
      <c r="K367" s="5"/>
      <c r="L367" s="5"/>
      <c r="M367" s="5"/>
      <c r="N367" s="5"/>
      <c r="O367" s="5"/>
      <c r="P367" s="5"/>
      <c r="Q367" s="5"/>
      <c r="S367" s="5"/>
      <c r="T367" s="76"/>
      <c r="U367" s="5"/>
      <c r="V367" s="5"/>
    </row>
    <row r="368" spans="8:22">
      <c r="H368" s="5"/>
      <c r="I368" s="5"/>
      <c r="J368" s="5"/>
      <c r="K368" s="5"/>
      <c r="L368" s="5"/>
      <c r="M368" s="5"/>
      <c r="N368" s="5"/>
      <c r="O368" s="5"/>
      <c r="P368" s="5"/>
      <c r="Q368" s="5"/>
      <c r="S368" s="5"/>
      <c r="T368" s="76"/>
      <c r="U368" s="5"/>
      <c r="V368" s="5"/>
    </row>
    <row r="369" spans="8:22">
      <c r="H369" s="5"/>
      <c r="I369" s="5"/>
      <c r="J369" s="5"/>
      <c r="K369" s="5"/>
      <c r="L369" s="5"/>
      <c r="M369" s="5"/>
      <c r="N369" s="5"/>
      <c r="O369" s="5"/>
      <c r="P369" s="5"/>
      <c r="Q369" s="5"/>
      <c r="S369" s="5"/>
      <c r="T369" s="76"/>
      <c r="U369" s="5"/>
      <c r="V369" s="5"/>
    </row>
    <row r="370" spans="8:22">
      <c r="H370" s="5"/>
      <c r="I370" s="5"/>
      <c r="J370" s="5"/>
      <c r="K370" s="5"/>
      <c r="L370" s="5"/>
      <c r="M370" s="5"/>
      <c r="N370" s="5"/>
      <c r="O370" s="5"/>
      <c r="P370" s="5"/>
      <c r="Q370" s="5"/>
      <c r="S370" s="5"/>
      <c r="T370" s="76"/>
      <c r="U370" s="5"/>
      <c r="V370" s="5"/>
    </row>
    <row r="371" spans="8:22">
      <c r="H371" s="5"/>
      <c r="I371" s="5"/>
      <c r="J371" s="5"/>
      <c r="K371" s="5"/>
      <c r="L371" s="5"/>
      <c r="M371" s="5"/>
      <c r="N371" s="5"/>
      <c r="O371" s="5"/>
      <c r="P371" s="5"/>
      <c r="Q371" s="5"/>
      <c r="S371" s="5"/>
      <c r="T371" s="76"/>
      <c r="U371" s="5"/>
      <c r="V371" s="5"/>
    </row>
    <row r="372" spans="8:22">
      <c r="H372" s="5"/>
      <c r="I372" s="5"/>
      <c r="J372" s="5"/>
      <c r="K372" s="5"/>
      <c r="L372" s="5"/>
      <c r="M372" s="5"/>
      <c r="N372" s="5"/>
      <c r="O372" s="5"/>
      <c r="P372" s="5"/>
      <c r="Q372" s="5"/>
      <c r="S372" s="5"/>
      <c r="T372" s="76"/>
      <c r="U372" s="5"/>
      <c r="V372" s="5"/>
    </row>
    <row r="373" spans="8:22">
      <c r="H373" s="5"/>
      <c r="I373" s="5"/>
      <c r="J373" s="5"/>
      <c r="K373" s="5"/>
      <c r="L373" s="5"/>
      <c r="M373" s="5"/>
      <c r="N373" s="5"/>
      <c r="O373" s="5"/>
      <c r="P373" s="5"/>
      <c r="Q373" s="5"/>
      <c r="S373" s="5"/>
      <c r="T373" s="76"/>
      <c r="U373" s="5"/>
      <c r="V373" s="5"/>
    </row>
    <row r="374" spans="8:22">
      <c r="H374" s="5"/>
      <c r="I374" s="5"/>
      <c r="J374" s="5"/>
      <c r="K374" s="5"/>
      <c r="L374" s="5"/>
      <c r="M374" s="5"/>
      <c r="N374" s="5"/>
      <c r="O374" s="5"/>
      <c r="P374" s="5"/>
      <c r="Q374" s="5"/>
      <c r="S374" s="5"/>
      <c r="T374" s="76"/>
      <c r="U374" s="5"/>
      <c r="V374" s="5"/>
    </row>
    <row r="375" spans="8:22">
      <c r="H375" s="5"/>
      <c r="I375" s="5"/>
      <c r="J375" s="5"/>
      <c r="K375" s="5"/>
      <c r="L375" s="5"/>
      <c r="M375" s="5"/>
      <c r="N375" s="5"/>
      <c r="O375" s="5"/>
      <c r="P375" s="5"/>
      <c r="Q375" s="5"/>
      <c r="S375" s="5"/>
      <c r="T375" s="76"/>
      <c r="U375" s="5"/>
      <c r="V375" s="5"/>
    </row>
    <row r="376" spans="8:22">
      <c r="H376" s="5"/>
      <c r="I376" s="5"/>
      <c r="J376" s="5"/>
      <c r="K376" s="5"/>
      <c r="L376" s="5"/>
      <c r="M376" s="5"/>
      <c r="N376" s="5"/>
      <c r="O376" s="5"/>
      <c r="P376" s="5"/>
      <c r="Q376" s="5"/>
      <c r="S376" s="5"/>
      <c r="T376" s="76"/>
      <c r="U376" s="5"/>
      <c r="V376" s="5"/>
    </row>
    <row r="377" spans="8:22">
      <c r="H377" s="5"/>
      <c r="I377" s="5"/>
      <c r="J377" s="5"/>
      <c r="K377" s="5"/>
      <c r="L377" s="5"/>
      <c r="M377" s="5"/>
      <c r="N377" s="5"/>
      <c r="O377" s="5"/>
      <c r="P377" s="5"/>
      <c r="Q377" s="5"/>
      <c r="S377" s="5"/>
      <c r="T377" s="76"/>
      <c r="U377" s="5"/>
      <c r="V377" s="5"/>
    </row>
    <row r="378" spans="8:22">
      <c r="H378" s="5"/>
      <c r="I378" s="5"/>
      <c r="J378" s="5"/>
      <c r="K378" s="5"/>
      <c r="L378" s="5"/>
      <c r="M378" s="5"/>
      <c r="N378" s="5"/>
      <c r="O378" s="5"/>
      <c r="P378" s="5"/>
      <c r="Q378" s="5"/>
      <c r="S378" s="5"/>
      <c r="T378" s="76"/>
      <c r="U378" s="5"/>
      <c r="V378" s="5"/>
    </row>
    <row r="379" spans="8:22">
      <c r="H379" s="5"/>
      <c r="I379" s="5"/>
      <c r="J379" s="5"/>
      <c r="K379" s="5"/>
      <c r="L379" s="5"/>
      <c r="M379" s="5"/>
      <c r="N379" s="5"/>
      <c r="O379" s="5"/>
      <c r="P379" s="5"/>
      <c r="Q379" s="5"/>
      <c r="S379" s="5"/>
      <c r="T379" s="76"/>
      <c r="U379" s="5"/>
      <c r="V379" s="5"/>
    </row>
    <row r="380" spans="8:22">
      <c r="H380" s="5"/>
      <c r="I380" s="5"/>
      <c r="J380" s="5"/>
      <c r="K380" s="5"/>
      <c r="L380" s="5"/>
      <c r="M380" s="5"/>
      <c r="N380" s="5"/>
      <c r="O380" s="5"/>
      <c r="P380" s="5"/>
      <c r="Q380" s="5"/>
      <c r="S380" s="5"/>
      <c r="T380" s="76"/>
      <c r="U380" s="5"/>
      <c r="V380" s="5"/>
    </row>
    <row r="381" spans="8:22">
      <c r="H381" s="5"/>
      <c r="I381" s="5"/>
      <c r="J381" s="5"/>
      <c r="K381" s="5"/>
      <c r="L381" s="5"/>
      <c r="M381" s="5"/>
      <c r="N381" s="5"/>
      <c r="O381" s="5"/>
      <c r="P381" s="5"/>
      <c r="Q381" s="5"/>
      <c r="S381" s="5"/>
      <c r="T381" s="76"/>
      <c r="U381" s="5"/>
      <c r="V381" s="5"/>
    </row>
    <row r="382" spans="8:22">
      <c r="H382" s="5"/>
      <c r="I382" s="5"/>
      <c r="J382" s="5"/>
      <c r="K382" s="5"/>
      <c r="L382" s="5"/>
      <c r="M382" s="5"/>
      <c r="N382" s="5"/>
      <c r="O382" s="5"/>
      <c r="P382" s="5"/>
      <c r="Q382" s="5"/>
      <c r="S382" s="5"/>
      <c r="T382" s="76"/>
      <c r="U382" s="5"/>
      <c r="V382" s="5"/>
    </row>
    <row r="383" spans="8:22">
      <c r="H383" s="5"/>
      <c r="I383" s="5"/>
      <c r="J383" s="5"/>
      <c r="K383" s="5"/>
      <c r="L383" s="5"/>
      <c r="M383" s="5"/>
      <c r="N383" s="5"/>
      <c r="O383" s="5"/>
      <c r="P383" s="5"/>
      <c r="Q383" s="5"/>
      <c r="S383" s="5"/>
      <c r="T383" s="76"/>
      <c r="U383" s="5"/>
      <c r="V383" s="5"/>
    </row>
    <row r="384" spans="8:22">
      <c r="H384" s="5"/>
      <c r="I384" s="5"/>
      <c r="J384" s="5"/>
      <c r="K384" s="5"/>
      <c r="L384" s="5"/>
      <c r="M384" s="5"/>
      <c r="N384" s="5"/>
      <c r="O384" s="5"/>
      <c r="P384" s="5"/>
      <c r="Q384" s="5"/>
      <c r="S384" s="5"/>
      <c r="T384" s="76"/>
      <c r="U384" s="5"/>
      <c r="V384" s="5"/>
    </row>
    <row r="385" spans="8:22">
      <c r="H385" s="5"/>
      <c r="I385" s="5"/>
      <c r="J385" s="5"/>
      <c r="K385" s="5"/>
      <c r="L385" s="5"/>
      <c r="M385" s="5"/>
      <c r="N385" s="5"/>
      <c r="O385" s="5"/>
      <c r="P385" s="5"/>
      <c r="Q385" s="5"/>
      <c r="S385" s="5"/>
      <c r="T385" s="76"/>
      <c r="U385" s="5"/>
      <c r="V385" s="5"/>
    </row>
    <row r="386" spans="8:22">
      <c r="H386" s="5"/>
      <c r="I386" s="5"/>
      <c r="J386" s="5"/>
      <c r="K386" s="5"/>
      <c r="L386" s="5"/>
      <c r="M386" s="5"/>
      <c r="N386" s="5"/>
      <c r="O386" s="5"/>
      <c r="P386" s="5"/>
      <c r="Q386" s="5"/>
      <c r="S386" s="5"/>
      <c r="T386" s="76"/>
      <c r="U386" s="5"/>
      <c r="V386" s="5"/>
    </row>
    <row r="387" spans="8:22">
      <c r="H387" s="5"/>
      <c r="I387" s="5"/>
      <c r="J387" s="5"/>
      <c r="K387" s="5"/>
      <c r="L387" s="5"/>
      <c r="M387" s="5"/>
      <c r="N387" s="5"/>
      <c r="O387" s="5"/>
      <c r="P387" s="5"/>
      <c r="Q387" s="5"/>
      <c r="S387" s="5"/>
      <c r="T387" s="76"/>
      <c r="U387" s="5"/>
      <c r="V387" s="5"/>
    </row>
    <row r="388" spans="8:22">
      <c r="H388" s="5"/>
      <c r="I388" s="5"/>
      <c r="J388" s="5"/>
      <c r="K388" s="5"/>
      <c r="L388" s="5"/>
      <c r="M388" s="5"/>
      <c r="N388" s="5"/>
      <c r="O388" s="5"/>
      <c r="P388" s="5"/>
      <c r="Q388" s="5"/>
      <c r="S388" s="5"/>
      <c r="T388" s="76"/>
      <c r="U388" s="5"/>
      <c r="V388" s="5"/>
    </row>
    <row r="389" spans="8:22">
      <c r="H389" s="5"/>
      <c r="I389" s="5"/>
      <c r="J389" s="5"/>
      <c r="K389" s="5"/>
      <c r="L389" s="5"/>
      <c r="M389" s="5"/>
      <c r="N389" s="5"/>
      <c r="O389" s="5"/>
      <c r="P389" s="5"/>
      <c r="Q389" s="5"/>
      <c r="S389" s="5"/>
      <c r="T389" s="76"/>
      <c r="U389" s="5"/>
      <c r="V389" s="5"/>
    </row>
    <row r="390" spans="8:22">
      <c r="H390" s="5"/>
      <c r="I390" s="5"/>
      <c r="J390" s="5"/>
      <c r="K390" s="5"/>
      <c r="L390" s="5"/>
      <c r="M390" s="5"/>
      <c r="N390" s="5"/>
      <c r="O390" s="5"/>
      <c r="P390" s="5"/>
      <c r="Q390" s="5"/>
      <c r="S390" s="5"/>
      <c r="T390" s="76"/>
      <c r="U390" s="5"/>
      <c r="V390" s="5"/>
    </row>
    <row r="391" spans="8:22">
      <c r="H391" s="5"/>
      <c r="I391" s="5"/>
      <c r="J391" s="5"/>
      <c r="K391" s="5"/>
      <c r="L391" s="5"/>
      <c r="M391" s="5"/>
      <c r="N391" s="5"/>
      <c r="O391" s="5"/>
      <c r="P391" s="5"/>
      <c r="Q391" s="5"/>
      <c r="S391" s="5"/>
      <c r="T391" s="76"/>
      <c r="U391" s="5"/>
      <c r="V391" s="5"/>
    </row>
    <row r="392" spans="8:22">
      <c r="H392" s="5"/>
      <c r="I392" s="5"/>
      <c r="J392" s="5"/>
      <c r="K392" s="5"/>
      <c r="L392" s="5"/>
      <c r="M392" s="5"/>
      <c r="N392" s="5"/>
      <c r="O392" s="5"/>
      <c r="P392" s="5"/>
      <c r="Q392" s="5"/>
      <c r="S392" s="5"/>
      <c r="T392" s="76"/>
      <c r="U392" s="5"/>
      <c r="V392" s="5"/>
    </row>
    <row r="393" spans="8:22">
      <c r="H393" s="5"/>
      <c r="I393" s="5"/>
      <c r="J393" s="5"/>
      <c r="K393" s="5"/>
      <c r="L393" s="5"/>
      <c r="M393" s="5"/>
      <c r="N393" s="5"/>
      <c r="O393" s="5"/>
      <c r="P393" s="5"/>
      <c r="Q393" s="5"/>
      <c r="S393" s="5"/>
      <c r="T393" s="76"/>
      <c r="U393" s="5"/>
      <c r="V393" s="5"/>
    </row>
    <row r="394" spans="8:22">
      <c r="H394" s="5"/>
      <c r="I394" s="5"/>
      <c r="J394" s="5"/>
      <c r="K394" s="5"/>
      <c r="L394" s="5"/>
      <c r="M394" s="5"/>
      <c r="N394" s="5"/>
      <c r="O394" s="5"/>
      <c r="P394" s="5"/>
      <c r="Q394" s="5"/>
      <c r="S394" s="5"/>
      <c r="T394" s="76"/>
      <c r="U394" s="5"/>
      <c r="V394" s="5"/>
    </row>
    <row r="395" spans="8:22">
      <c r="H395" s="5"/>
      <c r="I395" s="5"/>
      <c r="J395" s="5"/>
      <c r="K395" s="5"/>
      <c r="L395" s="5"/>
      <c r="M395" s="5"/>
      <c r="N395" s="5"/>
      <c r="O395" s="5"/>
      <c r="P395" s="5"/>
      <c r="Q395" s="5"/>
      <c r="S395" s="5"/>
      <c r="T395" s="76"/>
      <c r="U395" s="5"/>
      <c r="V395" s="5"/>
    </row>
    <row r="396" spans="8:22">
      <c r="H396" s="5"/>
      <c r="I396" s="5"/>
      <c r="J396" s="5"/>
      <c r="K396" s="5"/>
      <c r="L396" s="5"/>
      <c r="M396" s="5"/>
      <c r="N396" s="5"/>
      <c r="O396" s="5"/>
      <c r="P396" s="5"/>
      <c r="Q396" s="5"/>
      <c r="S396" s="5"/>
      <c r="T396" s="76"/>
      <c r="U396" s="5"/>
      <c r="V396" s="5"/>
    </row>
    <row r="397" spans="8:22">
      <c r="H397" s="5"/>
      <c r="I397" s="5"/>
      <c r="J397" s="5"/>
      <c r="K397" s="5"/>
      <c r="L397" s="5"/>
      <c r="M397" s="5"/>
      <c r="N397" s="5"/>
      <c r="O397" s="5"/>
      <c r="P397" s="5"/>
      <c r="Q397" s="5"/>
      <c r="S397" s="5"/>
      <c r="T397" s="76"/>
      <c r="U397" s="5"/>
      <c r="V397" s="5"/>
    </row>
    <row r="398" spans="8:22">
      <c r="H398" s="5"/>
      <c r="I398" s="5"/>
      <c r="J398" s="5"/>
      <c r="K398" s="5"/>
      <c r="L398" s="5"/>
      <c r="M398" s="5"/>
      <c r="N398" s="5"/>
      <c r="O398" s="5"/>
      <c r="P398" s="5"/>
      <c r="Q398" s="5"/>
      <c r="S398" s="5"/>
      <c r="T398" s="76"/>
      <c r="U398" s="5"/>
      <c r="V398" s="5"/>
    </row>
    <row r="399" spans="8:22">
      <c r="H399" s="5"/>
      <c r="I399" s="5"/>
      <c r="J399" s="5"/>
      <c r="K399" s="5"/>
      <c r="L399" s="5"/>
      <c r="M399" s="5"/>
      <c r="N399" s="5"/>
      <c r="O399" s="5"/>
      <c r="P399" s="5"/>
      <c r="Q399" s="5"/>
      <c r="S399" s="5"/>
      <c r="T399" s="76"/>
      <c r="U399" s="5"/>
      <c r="V399" s="5"/>
    </row>
    <row r="400" spans="8:22">
      <c r="H400" s="5"/>
      <c r="I400" s="5"/>
      <c r="J400" s="5"/>
      <c r="K400" s="5"/>
      <c r="L400" s="5"/>
      <c r="M400" s="5"/>
      <c r="N400" s="5"/>
      <c r="O400" s="5"/>
      <c r="P400" s="5"/>
      <c r="Q400" s="5"/>
      <c r="S400" s="5"/>
      <c r="T400" s="76"/>
      <c r="U400" s="5"/>
      <c r="V400" s="5"/>
    </row>
    <row r="401" spans="8:22">
      <c r="H401" s="5"/>
      <c r="I401" s="5"/>
      <c r="J401" s="5"/>
      <c r="K401" s="5"/>
      <c r="L401" s="5"/>
      <c r="M401" s="5"/>
      <c r="N401" s="5"/>
      <c r="O401" s="5"/>
      <c r="P401" s="5"/>
      <c r="Q401" s="5"/>
      <c r="S401" s="5"/>
      <c r="T401" s="76"/>
      <c r="U401" s="5"/>
      <c r="V401" s="5"/>
    </row>
    <row r="402" spans="8:22">
      <c r="H402" s="5"/>
      <c r="I402" s="5"/>
      <c r="J402" s="5"/>
      <c r="K402" s="5"/>
      <c r="L402" s="5"/>
      <c r="M402" s="5"/>
      <c r="N402" s="5"/>
      <c r="O402" s="5"/>
      <c r="P402" s="5"/>
      <c r="Q402" s="5"/>
      <c r="S402" s="5"/>
      <c r="T402" s="76"/>
      <c r="U402" s="5"/>
      <c r="V402" s="5"/>
    </row>
    <row r="403" spans="8:22">
      <c r="H403" s="5"/>
      <c r="I403" s="5"/>
      <c r="J403" s="5"/>
      <c r="K403" s="5"/>
      <c r="L403" s="5"/>
      <c r="M403" s="5"/>
      <c r="N403" s="5"/>
      <c r="O403" s="5"/>
      <c r="P403" s="5"/>
      <c r="Q403" s="5"/>
      <c r="S403" s="5"/>
      <c r="T403" s="76"/>
      <c r="U403" s="5"/>
      <c r="V403" s="5"/>
    </row>
    <row r="404" spans="8:22">
      <c r="H404" s="5"/>
      <c r="I404" s="5"/>
      <c r="J404" s="5"/>
      <c r="K404" s="5"/>
      <c r="L404" s="5"/>
      <c r="M404" s="5"/>
      <c r="N404" s="5"/>
      <c r="O404" s="5"/>
      <c r="P404" s="5"/>
      <c r="Q404" s="5"/>
      <c r="S404" s="5"/>
      <c r="T404" s="76"/>
      <c r="U404" s="5"/>
      <c r="V404" s="5"/>
    </row>
    <row r="405" spans="8:22">
      <c r="H405" s="5"/>
      <c r="I405" s="5"/>
      <c r="J405" s="5"/>
      <c r="K405" s="5"/>
      <c r="L405" s="5"/>
      <c r="M405" s="5"/>
      <c r="N405" s="5"/>
      <c r="O405" s="5"/>
      <c r="P405" s="5"/>
      <c r="Q405" s="5"/>
      <c r="S405" s="5"/>
      <c r="T405" s="76"/>
      <c r="U405" s="5"/>
      <c r="V405" s="5"/>
    </row>
    <row r="406" spans="8:22">
      <c r="H406" s="5"/>
      <c r="I406" s="5"/>
      <c r="J406" s="5"/>
      <c r="K406" s="5"/>
      <c r="L406" s="5"/>
      <c r="M406" s="5"/>
      <c r="N406" s="5"/>
      <c r="O406" s="5"/>
      <c r="P406" s="5"/>
      <c r="Q406" s="5"/>
      <c r="S406" s="5"/>
      <c r="T406" s="76"/>
      <c r="U406" s="5"/>
      <c r="V406" s="5"/>
    </row>
    <row r="407" spans="8:22">
      <c r="H407" s="5"/>
      <c r="I407" s="5"/>
      <c r="J407" s="5"/>
      <c r="K407" s="5"/>
      <c r="L407" s="5"/>
      <c r="M407" s="5"/>
      <c r="N407" s="5"/>
      <c r="O407" s="5"/>
      <c r="P407" s="5"/>
      <c r="Q407" s="5"/>
      <c r="S407" s="5"/>
      <c r="T407" s="76"/>
      <c r="U407" s="5"/>
      <c r="V407" s="5"/>
    </row>
    <row r="408" spans="8:22">
      <c r="H408" s="5"/>
      <c r="I408" s="5"/>
      <c r="J408" s="5"/>
      <c r="K408" s="5"/>
      <c r="L408" s="5"/>
      <c r="M408" s="5"/>
      <c r="N408" s="5"/>
      <c r="O408" s="5"/>
      <c r="P408" s="5"/>
      <c r="Q408" s="5"/>
      <c r="S408" s="5"/>
      <c r="T408" s="76"/>
      <c r="U408" s="5"/>
      <c r="V408" s="5"/>
    </row>
    <row r="409" spans="8:22">
      <c r="H409" s="5"/>
      <c r="I409" s="5"/>
      <c r="J409" s="5"/>
      <c r="K409" s="5"/>
      <c r="L409" s="5"/>
      <c r="M409" s="5"/>
      <c r="N409" s="5"/>
      <c r="O409" s="5"/>
      <c r="P409" s="5"/>
      <c r="Q409" s="5"/>
      <c r="S409" s="5"/>
      <c r="T409" s="76"/>
      <c r="U409" s="5"/>
      <c r="V409" s="5"/>
    </row>
    <row r="410" spans="8:22">
      <c r="H410" s="5"/>
      <c r="I410" s="5"/>
      <c r="J410" s="5"/>
      <c r="K410" s="5"/>
      <c r="L410" s="5"/>
      <c r="M410" s="5"/>
      <c r="N410" s="5"/>
      <c r="O410" s="5"/>
      <c r="P410" s="5"/>
      <c r="Q410" s="5"/>
      <c r="S410" s="5"/>
      <c r="T410" s="76"/>
      <c r="U410" s="5"/>
      <c r="V410" s="5"/>
    </row>
    <row r="411" spans="8:22">
      <c r="H411" s="5"/>
      <c r="I411" s="5"/>
      <c r="J411" s="5"/>
      <c r="K411" s="5"/>
      <c r="L411" s="5"/>
      <c r="M411" s="5"/>
      <c r="N411" s="5"/>
      <c r="O411" s="5"/>
      <c r="P411" s="5"/>
      <c r="Q411" s="5"/>
      <c r="S411" s="5"/>
      <c r="T411" s="76"/>
      <c r="U411" s="5"/>
      <c r="V411" s="5"/>
    </row>
    <row r="412" spans="8:22">
      <c r="H412" s="5"/>
      <c r="I412" s="5"/>
      <c r="J412" s="5"/>
      <c r="K412" s="5"/>
      <c r="L412" s="5"/>
      <c r="M412" s="5"/>
      <c r="N412" s="5"/>
      <c r="O412" s="5"/>
      <c r="P412" s="5"/>
      <c r="Q412" s="5"/>
      <c r="S412" s="5"/>
      <c r="T412" s="76"/>
      <c r="U412" s="5"/>
      <c r="V412" s="5"/>
    </row>
    <row r="413" spans="8:22">
      <c r="H413" s="5"/>
      <c r="I413" s="5"/>
      <c r="J413" s="5"/>
      <c r="K413" s="5"/>
      <c r="L413" s="5"/>
      <c r="M413" s="5"/>
      <c r="N413" s="5"/>
      <c r="O413" s="5"/>
      <c r="P413" s="5"/>
      <c r="Q413" s="5"/>
      <c r="S413" s="5"/>
      <c r="T413" s="76"/>
      <c r="U413" s="5"/>
      <c r="V413" s="5"/>
    </row>
    <row r="414" spans="8:22">
      <c r="H414" s="5"/>
      <c r="I414" s="5"/>
      <c r="J414" s="5"/>
      <c r="K414" s="5"/>
      <c r="L414" s="5"/>
      <c r="M414" s="5"/>
      <c r="N414" s="5"/>
      <c r="O414" s="5"/>
      <c r="P414" s="5"/>
      <c r="Q414" s="5"/>
      <c r="S414" s="5"/>
      <c r="T414" s="76"/>
      <c r="U414" s="5"/>
      <c r="V414" s="5"/>
    </row>
    <row r="415" spans="8:22">
      <c r="H415" s="5"/>
      <c r="I415" s="5"/>
      <c r="J415" s="5"/>
      <c r="K415" s="5"/>
      <c r="L415" s="5"/>
      <c r="M415" s="5"/>
      <c r="N415" s="5"/>
      <c r="O415" s="5"/>
      <c r="P415" s="5"/>
      <c r="Q415" s="5"/>
      <c r="S415" s="5"/>
      <c r="T415" s="76"/>
      <c r="U415" s="5"/>
      <c r="V415" s="5"/>
    </row>
    <row r="416" spans="8:22">
      <c r="H416" s="5"/>
      <c r="I416" s="5"/>
      <c r="J416" s="5"/>
      <c r="K416" s="5"/>
      <c r="L416" s="5"/>
      <c r="M416" s="5"/>
      <c r="N416" s="5"/>
      <c r="O416" s="5"/>
      <c r="P416" s="5"/>
      <c r="Q416" s="5"/>
      <c r="S416" s="5"/>
      <c r="T416" s="76"/>
      <c r="U416" s="5"/>
      <c r="V416" s="5"/>
    </row>
    <row r="417" spans="8:22">
      <c r="H417" s="5"/>
      <c r="I417" s="5"/>
      <c r="J417" s="5"/>
      <c r="K417" s="5"/>
      <c r="L417" s="5"/>
      <c r="M417" s="5"/>
      <c r="N417" s="5"/>
      <c r="O417" s="5"/>
      <c r="P417" s="5"/>
      <c r="Q417" s="5"/>
      <c r="S417" s="5"/>
      <c r="T417" s="76"/>
      <c r="U417" s="5"/>
      <c r="V417" s="5"/>
    </row>
    <row r="418" spans="8:22">
      <c r="H418" s="5"/>
      <c r="I418" s="5"/>
      <c r="J418" s="5"/>
      <c r="K418" s="5"/>
      <c r="L418" s="5"/>
      <c r="M418" s="5"/>
      <c r="N418" s="5"/>
      <c r="O418" s="5"/>
      <c r="P418" s="5"/>
      <c r="Q418" s="5"/>
      <c r="S418" s="5"/>
      <c r="T418" s="76"/>
      <c r="U418" s="5"/>
      <c r="V418" s="5"/>
    </row>
    <row r="419" spans="8:22">
      <c r="H419" s="5"/>
      <c r="I419" s="5"/>
      <c r="J419" s="5"/>
      <c r="K419" s="5"/>
      <c r="L419" s="5"/>
      <c r="M419" s="5"/>
      <c r="N419" s="5"/>
      <c r="O419" s="5"/>
      <c r="P419" s="5"/>
      <c r="Q419" s="5"/>
      <c r="S419" s="5"/>
      <c r="T419" s="76"/>
      <c r="U419" s="5"/>
      <c r="V419" s="5"/>
    </row>
    <row r="420" spans="8:22">
      <c r="H420" s="5"/>
      <c r="I420" s="5"/>
      <c r="J420" s="5"/>
      <c r="K420" s="5"/>
      <c r="L420" s="5"/>
      <c r="M420" s="5"/>
      <c r="N420" s="5"/>
      <c r="O420" s="5"/>
      <c r="P420" s="5"/>
      <c r="Q420" s="5"/>
      <c r="S420" s="5"/>
      <c r="T420" s="76"/>
      <c r="U420" s="5"/>
      <c r="V420" s="5"/>
    </row>
    <row r="421" spans="8:22">
      <c r="H421" s="5"/>
      <c r="I421" s="5"/>
      <c r="J421" s="5"/>
      <c r="K421" s="5"/>
      <c r="L421" s="5"/>
      <c r="M421" s="5"/>
      <c r="N421" s="5"/>
      <c r="O421" s="5"/>
      <c r="P421" s="5"/>
      <c r="Q421" s="5"/>
      <c r="S421" s="5"/>
      <c r="T421" s="76"/>
      <c r="U421" s="5"/>
      <c r="V421" s="5"/>
    </row>
    <row r="422" spans="8:22">
      <c r="H422" s="5"/>
      <c r="I422" s="5"/>
      <c r="J422" s="5"/>
      <c r="K422" s="5"/>
      <c r="L422" s="5"/>
      <c r="M422" s="5"/>
      <c r="N422" s="5"/>
      <c r="O422" s="5"/>
      <c r="P422" s="5"/>
      <c r="Q422" s="5"/>
      <c r="S422" s="5"/>
      <c r="T422" s="76"/>
      <c r="U422" s="5"/>
      <c r="V422" s="5"/>
    </row>
    <row r="423" spans="8:22">
      <c r="H423" s="5"/>
      <c r="I423" s="5"/>
      <c r="J423" s="5"/>
      <c r="K423" s="5"/>
      <c r="L423" s="5"/>
      <c r="M423" s="5"/>
      <c r="N423" s="5"/>
      <c r="O423" s="5"/>
      <c r="P423" s="5"/>
      <c r="Q423" s="5"/>
      <c r="S423" s="5"/>
      <c r="T423" s="76"/>
      <c r="U423" s="5"/>
      <c r="V423" s="5"/>
    </row>
    <row r="424" spans="8:22">
      <c r="H424" s="5"/>
      <c r="I424" s="5"/>
      <c r="J424" s="5"/>
      <c r="K424" s="5"/>
      <c r="L424" s="5"/>
      <c r="M424" s="5"/>
      <c r="N424" s="5"/>
      <c r="O424" s="5"/>
      <c r="P424" s="5"/>
      <c r="Q424" s="5"/>
      <c r="S424" s="5"/>
      <c r="T424" s="76"/>
      <c r="U424" s="5"/>
      <c r="V424" s="5"/>
    </row>
    <row r="425" spans="8:22">
      <c r="H425" s="5"/>
      <c r="I425" s="5"/>
      <c r="J425" s="5"/>
      <c r="K425" s="5"/>
      <c r="L425" s="5"/>
      <c r="M425" s="5"/>
      <c r="N425" s="5"/>
      <c r="O425" s="5"/>
      <c r="P425" s="5"/>
      <c r="Q425" s="5"/>
      <c r="S425" s="5"/>
      <c r="T425" s="76"/>
      <c r="U425" s="5"/>
      <c r="V425" s="5"/>
    </row>
    <row r="426" spans="8:22">
      <c r="H426" s="5"/>
      <c r="I426" s="5"/>
      <c r="J426" s="5"/>
      <c r="K426" s="5"/>
      <c r="L426" s="5"/>
      <c r="M426" s="5"/>
      <c r="N426" s="5"/>
      <c r="O426" s="5"/>
      <c r="P426" s="5"/>
      <c r="Q426" s="5"/>
      <c r="S426" s="5"/>
      <c r="T426" s="76"/>
      <c r="U426" s="5"/>
      <c r="V426" s="5"/>
    </row>
    <row r="427" spans="8:22">
      <c r="H427" s="5"/>
      <c r="I427" s="5"/>
      <c r="J427" s="5"/>
      <c r="K427" s="5"/>
      <c r="L427" s="5"/>
      <c r="M427" s="5"/>
      <c r="N427" s="5"/>
      <c r="O427" s="5"/>
      <c r="P427" s="5"/>
      <c r="Q427" s="5"/>
      <c r="S427" s="5"/>
      <c r="T427" s="76"/>
      <c r="U427" s="5"/>
      <c r="V427" s="5"/>
    </row>
    <row r="428" spans="8:22">
      <c r="H428" s="5"/>
      <c r="I428" s="5"/>
      <c r="J428" s="5"/>
      <c r="K428" s="5"/>
      <c r="L428" s="5"/>
      <c r="M428" s="5"/>
      <c r="N428" s="5"/>
      <c r="O428" s="5"/>
      <c r="P428" s="5"/>
      <c r="Q428" s="5"/>
      <c r="S428" s="5"/>
      <c r="T428" s="76"/>
      <c r="U428" s="5"/>
      <c r="V428" s="5"/>
    </row>
    <row r="429" spans="8:22">
      <c r="H429" s="5"/>
      <c r="I429" s="5"/>
      <c r="J429" s="5"/>
      <c r="K429" s="5"/>
      <c r="L429" s="5"/>
      <c r="M429" s="5"/>
      <c r="N429" s="5"/>
      <c r="O429" s="5"/>
      <c r="P429" s="5"/>
      <c r="Q429" s="5"/>
      <c r="S429" s="5"/>
      <c r="T429" s="76"/>
      <c r="U429" s="5"/>
      <c r="V429" s="5"/>
    </row>
    <row r="430" spans="8:22">
      <c r="H430" s="5"/>
      <c r="I430" s="5"/>
      <c r="J430" s="5"/>
      <c r="K430" s="5"/>
      <c r="L430" s="5"/>
      <c r="M430" s="5"/>
      <c r="N430" s="5"/>
      <c r="O430" s="5"/>
      <c r="P430" s="5"/>
      <c r="Q430" s="5"/>
      <c r="S430" s="5"/>
      <c r="T430" s="76"/>
      <c r="U430" s="5"/>
      <c r="V430" s="5"/>
    </row>
    <row r="431" spans="8:22">
      <c r="H431" s="5"/>
      <c r="I431" s="5"/>
      <c r="J431" s="5"/>
      <c r="K431" s="5"/>
      <c r="L431" s="5"/>
      <c r="M431" s="5"/>
      <c r="N431" s="5"/>
      <c r="O431" s="5"/>
      <c r="P431" s="5"/>
      <c r="Q431" s="5"/>
      <c r="S431" s="5"/>
      <c r="T431" s="76"/>
      <c r="U431" s="5"/>
      <c r="V431" s="5"/>
    </row>
    <row r="432" spans="8:22">
      <c r="H432" s="5"/>
      <c r="I432" s="5"/>
      <c r="J432" s="5"/>
      <c r="K432" s="5"/>
      <c r="L432" s="5"/>
      <c r="M432" s="5"/>
      <c r="N432" s="5"/>
      <c r="O432" s="5"/>
      <c r="P432" s="5"/>
      <c r="Q432" s="5"/>
      <c r="S432" s="5"/>
      <c r="T432" s="76"/>
      <c r="U432" s="5"/>
      <c r="V432" s="5"/>
    </row>
    <row r="433" spans="8:22">
      <c r="H433" s="5"/>
      <c r="I433" s="5"/>
      <c r="J433" s="5"/>
      <c r="K433" s="5"/>
      <c r="L433" s="5"/>
      <c r="M433" s="5"/>
      <c r="N433" s="5"/>
      <c r="O433" s="5"/>
      <c r="P433" s="5"/>
      <c r="Q433" s="5"/>
      <c r="S433" s="5"/>
      <c r="T433" s="76"/>
      <c r="U433" s="5"/>
      <c r="V433" s="5"/>
    </row>
    <row r="434" spans="8:22">
      <c r="H434" s="5"/>
      <c r="I434" s="5"/>
      <c r="J434" s="5"/>
      <c r="K434" s="5"/>
      <c r="L434" s="5"/>
      <c r="M434" s="5"/>
      <c r="N434" s="5"/>
      <c r="O434" s="5"/>
      <c r="P434" s="5"/>
      <c r="Q434" s="5"/>
      <c r="S434" s="5"/>
      <c r="T434" s="76"/>
      <c r="U434" s="5"/>
      <c r="V434" s="5"/>
    </row>
    <row r="435" spans="8:22">
      <c r="H435" s="5"/>
      <c r="I435" s="5"/>
      <c r="J435" s="5"/>
      <c r="K435" s="5"/>
      <c r="L435" s="5"/>
      <c r="M435" s="5"/>
      <c r="N435" s="5"/>
      <c r="O435" s="5"/>
      <c r="P435" s="5"/>
      <c r="Q435" s="5"/>
      <c r="S435" s="5"/>
      <c r="T435" s="76"/>
      <c r="U435" s="5"/>
      <c r="V435" s="5"/>
    </row>
    <row r="436" spans="8:22">
      <c r="H436" s="5"/>
      <c r="I436" s="5"/>
      <c r="J436" s="5"/>
      <c r="K436" s="5"/>
      <c r="L436" s="5"/>
      <c r="M436" s="5"/>
      <c r="N436" s="5"/>
      <c r="O436" s="5"/>
      <c r="P436" s="5"/>
      <c r="Q436" s="5"/>
      <c r="S436" s="5"/>
      <c r="T436" s="76"/>
      <c r="U436" s="5"/>
      <c r="V436" s="5"/>
    </row>
    <row r="437" spans="8:22">
      <c r="H437" s="5"/>
      <c r="I437" s="5"/>
      <c r="J437" s="5"/>
      <c r="K437" s="5"/>
      <c r="L437" s="5"/>
      <c r="M437" s="5"/>
      <c r="N437" s="5"/>
      <c r="O437" s="5"/>
      <c r="P437" s="5"/>
      <c r="Q437" s="5"/>
      <c r="S437" s="5"/>
      <c r="T437" s="76"/>
      <c r="U437" s="5"/>
      <c r="V437" s="5"/>
    </row>
    <row r="438" spans="8:22">
      <c r="H438" s="5"/>
      <c r="I438" s="5"/>
      <c r="J438" s="5"/>
      <c r="K438" s="5"/>
      <c r="L438" s="5"/>
      <c r="M438" s="5"/>
      <c r="N438" s="5"/>
      <c r="O438" s="5"/>
      <c r="P438" s="5"/>
      <c r="Q438" s="5"/>
      <c r="S438" s="5"/>
      <c r="T438" s="76"/>
      <c r="U438" s="5"/>
      <c r="V438" s="5"/>
    </row>
    <row r="439" spans="8:22">
      <c r="H439" s="5"/>
      <c r="I439" s="5"/>
      <c r="J439" s="5"/>
      <c r="K439" s="5"/>
      <c r="L439" s="5"/>
      <c r="M439" s="5"/>
      <c r="N439" s="5"/>
      <c r="O439" s="5"/>
      <c r="P439" s="5"/>
      <c r="Q439" s="5"/>
      <c r="S439" s="5"/>
      <c r="T439" s="76"/>
      <c r="U439" s="5"/>
      <c r="V439" s="5"/>
    </row>
    <row r="440" spans="8:22">
      <c r="H440" s="5"/>
      <c r="I440" s="5"/>
      <c r="J440" s="5"/>
      <c r="K440" s="5"/>
      <c r="L440" s="5"/>
      <c r="M440" s="5"/>
      <c r="N440" s="5"/>
      <c r="O440" s="5"/>
      <c r="P440" s="5"/>
      <c r="Q440" s="5"/>
      <c r="S440" s="5"/>
      <c r="T440" s="76"/>
      <c r="U440" s="5"/>
      <c r="V440" s="5"/>
    </row>
    <row r="441" spans="8:22">
      <c r="H441" s="5"/>
      <c r="I441" s="5"/>
      <c r="J441" s="5"/>
      <c r="K441" s="5"/>
      <c r="L441" s="5"/>
      <c r="M441" s="5"/>
      <c r="N441" s="5"/>
      <c r="O441" s="5"/>
      <c r="P441" s="5"/>
      <c r="Q441" s="5"/>
      <c r="S441" s="5"/>
      <c r="T441" s="76"/>
      <c r="U441" s="5"/>
      <c r="V441" s="5"/>
    </row>
    <row r="442" spans="8:22">
      <c r="H442" s="5"/>
      <c r="I442" s="5"/>
      <c r="J442" s="5"/>
      <c r="K442" s="5"/>
      <c r="L442" s="5"/>
      <c r="M442" s="5"/>
      <c r="N442" s="5"/>
      <c r="O442" s="5"/>
      <c r="P442" s="5"/>
      <c r="Q442" s="5"/>
      <c r="S442" s="5"/>
      <c r="T442" s="76"/>
      <c r="U442" s="5"/>
      <c r="V442" s="5"/>
    </row>
    <row r="443" spans="8:22">
      <c r="H443" s="5"/>
      <c r="I443" s="5"/>
      <c r="J443" s="5"/>
      <c r="K443" s="5"/>
      <c r="L443" s="5"/>
      <c r="M443" s="5"/>
      <c r="N443" s="5"/>
      <c r="O443" s="5"/>
      <c r="P443" s="5"/>
      <c r="Q443" s="5"/>
      <c r="S443" s="5"/>
      <c r="T443" s="76"/>
      <c r="U443" s="5"/>
      <c r="V443" s="5"/>
    </row>
    <row r="444" spans="8:22">
      <c r="H444" s="5"/>
      <c r="I444" s="5"/>
      <c r="J444" s="5"/>
      <c r="K444" s="5"/>
      <c r="L444" s="5"/>
      <c r="M444" s="5"/>
      <c r="N444" s="5"/>
      <c r="O444" s="5"/>
      <c r="P444" s="5"/>
      <c r="Q444" s="5"/>
      <c r="S444" s="5"/>
      <c r="T444" s="76"/>
      <c r="U444" s="5"/>
      <c r="V444" s="5"/>
    </row>
    <row r="445" spans="8:22">
      <c r="H445" s="5"/>
      <c r="I445" s="5"/>
      <c r="J445" s="5"/>
      <c r="K445" s="5"/>
      <c r="L445" s="5"/>
      <c r="M445" s="5"/>
      <c r="N445" s="5"/>
      <c r="O445" s="5"/>
      <c r="P445" s="5"/>
      <c r="Q445" s="5"/>
      <c r="S445" s="5"/>
      <c r="T445" s="76"/>
      <c r="U445" s="5"/>
      <c r="V445" s="5"/>
    </row>
    <row r="446" spans="8:22">
      <c r="H446" s="5"/>
      <c r="I446" s="5"/>
      <c r="J446" s="5"/>
      <c r="K446" s="5"/>
      <c r="L446" s="5"/>
      <c r="M446" s="5"/>
      <c r="N446" s="5"/>
      <c r="O446" s="5"/>
      <c r="P446" s="5"/>
      <c r="Q446" s="5"/>
      <c r="S446" s="5"/>
      <c r="T446" s="76"/>
      <c r="U446" s="5"/>
      <c r="V446" s="5"/>
    </row>
    <row r="447" spans="8:22">
      <c r="H447" s="5"/>
      <c r="I447" s="5"/>
      <c r="J447" s="5"/>
      <c r="K447" s="5"/>
      <c r="L447" s="5"/>
      <c r="M447" s="5"/>
      <c r="N447" s="5"/>
      <c r="O447" s="5"/>
      <c r="P447" s="5"/>
      <c r="Q447" s="5"/>
      <c r="S447" s="5"/>
      <c r="T447" s="76"/>
      <c r="U447" s="5"/>
      <c r="V447" s="5"/>
    </row>
    <row r="448" spans="8:22">
      <c r="H448" s="5"/>
      <c r="I448" s="5"/>
      <c r="J448" s="5"/>
      <c r="K448" s="5"/>
      <c r="L448" s="5"/>
      <c r="M448" s="5"/>
      <c r="N448" s="5"/>
      <c r="O448" s="5"/>
      <c r="P448" s="5"/>
      <c r="Q448" s="5"/>
      <c r="S448" s="5"/>
      <c r="T448" s="76"/>
      <c r="U448" s="5"/>
      <c r="V448" s="5"/>
    </row>
    <row r="449" spans="8:22">
      <c r="H449" s="5"/>
      <c r="I449" s="5"/>
      <c r="J449" s="5"/>
      <c r="K449" s="5"/>
      <c r="L449" s="5"/>
      <c r="M449" s="5"/>
      <c r="N449" s="5"/>
      <c r="O449" s="5"/>
      <c r="P449" s="5"/>
      <c r="Q449" s="5"/>
      <c r="S449" s="5"/>
      <c r="T449" s="76"/>
      <c r="U449" s="5"/>
      <c r="V449" s="5"/>
    </row>
    <row r="450" spans="8:22">
      <c r="H450" s="5"/>
      <c r="I450" s="5"/>
      <c r="J450" s="5"/>
      <c r="K450" s="5"/>
      <c r="L450" s="5"/>
      <c r="M450" s="5"/>
      <c r="N450" s="5"/>
      <c r="O450" s="5"/>
      <c r="P450" s="5"/>
      <c r="Q450" s="5"/>
      <c r="S450" s="5"/>
      <c r="T450" s="76"/>
      <c r="U450" s="5"/>
      <c r="V450" s="5"/>
    </row>
    <row r="451" spans="8:22">
      <c r="H451" s="5"/>
      <c r="I451" s="5"/>
      <c r="J451" s="5"/>
      <c r="K451" s="5"/>
      <c r="L451" s="5"/>
      <c r="M451" s="5"/>
      <c r="N451" s="5"/>
      <c r="O451" s="5"/>
      <c r="P451" s="5"/>
      <c r="Q451" s="5"/>
      <c r="S451" s="5"/>
      <c r="T451" s="76"/>
      <c r="U451" s="5"/>
      <c r="V451" s="5"/>
    </row>
    <row r="452" spans="8:22">
      <c r="H452" s="5"/>
      <c r="I452" s="5"/>
      <c r="J452" s="5"/>
      <c r="K452" s="5"/>
      <c r="L452" s="5"/>
      <c r="M452" s="5"/>
      <c r="N452" s="5"/>
      <c r="O452" s="5"/>
      <c r="P452" s="5"/>
      <c r="Q452" s="5"/>
      <c r="S452" s="5"/>
      <c r="T452" s="76"/>
      <c r="U452" s="5"/>
      <c r="V452" s="5"/>
    </row>
    <row r="453" spans="8:22">
      <c r="H453" s="5"/>
      <c r="I453" s="5"/>
      <c r="J453" s="5"/>
      <c r="K453" s="5"/>
      <c r="L453" s="5"/>
      <c r="M453" s="5"/>
      <c r="N453" s="5"/>
      <c r="O453" s="5"/>
      <c r="P453" s="5"/>
      <c r="Q453" s="5"/>
      <c r="S453" s="5"/>
      <c r="T453" s="76"/>
      <c r="U453" s="5"/>
      <c r="V453" s="5"/>
    </row>
    <row r="454" spans="8:22">
      <c r="H454" s="5"/>
      <c r="I454" s="5"/>
      <c r="J454" s="5"/>
      <c r="K454" s="5"/>
      <c r="L454" s="5"/>
      <c r="M454" s="5"/>
      <c r="N454" s="5"/>
      <c r="O454" s="5"/>
      <c r="P454" s="5"/>
      <c r="Q454" s="5"/>
      <c r="S454" s="5"/>
      <c r="T454" s="76"/>
      <c r="U454" s="5"/>
      <c r="V454" s="5"/>
    </row>
    <row r="455" spans="8:22">
      <c r="H455" s="5"/>
      <c r="I455" s="5"/>
      <c r="J455" s="5"/>
      <c r="K455" s="5"/>
      <c r="L455" s="5"/>
      <c r="M455" s="5"/>
      <c r="N455" s="5"/>
      <c r="O455" s="5"/>
      <c r="P455" s="5"/>
      <c r="Q455" s="5"/>
      <c r="S455" s="5"/>
      <c r="T455" s="76"/>
      <c r="U455" s="5"/>
      <c r="V455" s="5"/>
    </row>
    <row r="456" spans="8:22">
      <c r="H456" s="5"/>
      <c r="I456" s="5"/>
      <c r="J456" s="5"/>
      <c r="K456" s="5"/>
      <c r="L456" s="5"/>
      <c r="M456" s="5"/>
      <c r="N456" s="5"/>
      <c r="O456" s="5"/>
      <c r="P456" s="5"/>
      <c r="Q456" s="5"/>
      <c r="S456" s="5"/>
      <c r="T456" s="76"/>
      <c r="U456" s="5"/>
      <c r="V456" s="5"/>
    </row>
    <row r="457" spans="8:22">
      <c r="H457" s="5"/>
      <c r="I457" s="5"/>
      <c r="J457" s="5"/>
      <c r="K457" s="5"/>
      <c r="L457" s="5"/>
      <c r="M457" s="5"/>
      <c r="N457" s="5"/>
      <c r="O457" s="5"/>
      <c r="P457" s="5"/>
      <c r="Q457" s="5"/>
      <c r="S457" s="5"/>
      <c r="T457" s="76"/>
      <c r="U457" s="5"/>
      <c r="V457" s="5"/>
    </row>
    <row r="458" spans="8:22">
      <c r="H458" s="5"/>
      <c r="I458" s="5"/>
      <c r="J458" s="5"/>
      <c r="K458" s="5"/>
      <c r="L458" s="5"/>
      <c r="M458" s="5"/>
      <c r="N458" s="5"/>
      <c r="O458" s="5"/>
      <c r="P458" s="5"/>
      <c r="Q458" s="5"/>
      <c r="S458" s="5"/>
      <c r="T458" s="76"/>
      <c r="U458" s="5"/>
      <c r="V458" s="5"/>
    </row>
    <row r="459" spans="8:22">
      <c r="H459" s="5"/>
      <c r="I459" s="5"/>
      <c r="J459" s="5"/>
      <c r="K459" s="5"/>
      <c r="L459" s="5"/>
      <c r="M459" s="5"/>
      <c r="N459" s="5"/>
      <c r="O459" s="5"/>
      <c r="P459" s="5"/>
      <c r="Q459" s="5"/>
      <c r="S459" s="5"/>
      <c r="T459" s="76"/>
      <c r="U459" s="5"/>
      <c r="V459" s="5"/>
    </row>
    <row r="460" spans="8:22">
      <c r="H460" s="5"/>
      <c r="I460" s="5"/>
      <c r="J460" s="5"/>
      <c r="K460" s="5"/>
      <c r="L460" s="5"/>
      <c r="M460" s="5"/>
      <c r="N460" s="5"/>
      <c r="O460" s="5"/>
      <c r="P460" s="5"/>
      <c r="Q460" s="5"/>
      <c r="S460" s="5"/>
      <c r="T460" s="76"/>
      <c r="U460" s="5"/>
      <c r="V460" s="5"/>
    </row>
    <row r="461" spans="8:22">
      <c r="H461" s="5"/>
      <c r="I461" s="5"/>
      <c r="J461" s="5"/>
      <c r="K461" s="5"/>
      <c r="L461" s="5"/>
      <c r="M461" s="5"/>
      <c r="N461" s="5"/>
      <c r="O461" s="5"/>
      <c r="P461" s="5"/>
      <c r="Q461" s="5"/>
      <c r="S461" s="5"/>
      <c r="T461" s="76"/>
      <c r="U461" s="5"/>
      <c r="V461" s="5"/>
    </row>
    <row r="462" spans="8:22">
      <c r="H462" s="5"/>
      <c r="I462" s="5"/>
      <c r="J462" s="5"/>
      <c r="K462" s="5"/>
      <c r="L462" s="5"/>
      <c r="M462" s="5"/>
      <c r="N462" s="5"/>
      <c r="O462" s="5"/>
      <c r="P462" s="5"/>
      <c r="Q462" s="5"/>
      <c r="S462" s="5"/>
      <c r="T462" s="76"/>
      <c r="U462" s="5"/>
      <c r="V462" s="5"/>
    </row>
    <row r="463" spans="8:22">
      <c r="H463" s="5"/>
      <c r="I463" s="5"/>
      <c r="J463" s="5"/>
      <c r="K463" s="5"/>
      <c r="L463" s="5"/>
      <c r="M463" s="5"/>
      <c r="N463" s="5"/>
      <c r="O463" s="5"/>
      <c r="P463" s="5"/>
      <c r="Q463" s="5"/>
      <c r="S463" s="5"/>
      <c r="T463" s="76"/>
      <c r="U463" s="5"/>
      <c r="V463" s="5"/>
    </row>
    <row r="464" spans="8:22">
      <c r="H464" s="5"/>
      <c r="I464" s="5"/>
      <c r="J464" s="5"/>
      <c r="K464" s="5"/>
      <c r="L464" s="5"/>
      <c r="M464" s="5"/>
      <c r="N464" s="5"/>
      <c r="O464" s="5"/>
      <c r="P464" s="5"/>
      <c r="Q464" s="5"/>
      <c r="S464" s="5"/>
      <c r="T464" s="76"/>
      <c r="U464" s="5"/>
      <c r="V464" s="5"/>
    </row>
    <row r="465" spans="8:22">
      <c r="H465" s="5"/>
      <c r="I465" s="5"/>
      <c r="J465" s="5"/>
      <c r="K465" s="5"/>
      <c r="L465" s="5"/>
      <c r="M465" s="5"/>
      <c r="N465" s="5"/>
      <c r="O465" s="5"/>
      <c r="P465" s="5"/>
      <c r="Q465" s="5"/>
      <c r="S465" s="5"/>
      <c r="T465" s="76"/>
      <c r="U465" s="5"/>
      <c r="V465" s="5"/>
    </row>
    <row r="466" spans="8:22">
      <c r="H466" s="5"/>
      <c r="I466" s="5"/>
      <c r="J466" s="5"/>
      <c r="K466" s="5"/>
      <c r="L466" s="5"/>
      <c r="M466" s="5"/>
      <c r="N466" s="5"/>
      <c r="O466" s="5"/>
      <c r="P466" s="5"/>
      <c r="Q466" s="5"/>
      <c r="S466" s="5"/>
      <c r="T466" s="76"/>
      <c r="U466" s="5"/>
      <c r="V466" s="5"/>
    </row>
    <row r="467" spans="8:22">
      <c r="H467" s="5"/>
      <c r="I467" s="5"/>
      <c r="J467" s="5"/>
      <c r="K467" s="5"/>
      <c r="L467" s="5"/>
      <c r="M467" s="5"/>
      <c r="N467" s="5"/>
      <c r="O467" s="5"/>
      <c r="P467" s="5"/>
      <c r="Q467" s="5"/>
      <c r="S467" s="5"/>
      <c r="T467" s="76"/>
      <c r="U467" s="5"/>
      <c r="V467" s="5"/>
    </row>
    <row r="468" spans="8:22">
      <c r="H468" s="5"/>
      <c r="I468" s="5"/>
      <c r="J468" s="5"/>
      <c r="K468" s="5"/>
      <c r="L468" s="5"/>
      <c r="M468" s="5"/>
      <c r="N468" s="5"/>
      <c r="O468" s="5"/>
      <c r="P468" s="5"/>
      <c r="Q468" s="5"/>
      <c r="S468" s="5"/>
      <c r="T468" s="76"/>
      <c r="U468" s="5"/>
      <c r="V468" s="5"/>
    </row>
    <row r="469" spans="8:22">
      <c r="H469" s="5"/>
      <c r="I469" s="5"/>
      <c r="J469" s="5"/>
      <c r="K469" s="5"/>
      <c r="L469" s="5"/>
      <c r="M469" s="5"/>
      <c r="N469" s="5"/>
      <c r="O469" s="5"/>
      <c r="P469" s="5"/>
      <c r="Q469" s="5"/>
      <c r="S469" s="5"/>
      <c r="T469" s="76"/>
      <c r="U469" s="5"/>
      <c r="V469" s="5"/>
    </row>
    <row r="470" spans="8:22">
      <c r="H470" s="5"/>
      <c r="I470" s="5"/>
      <c r="J470" s="5"/>
      <c r="K470" s="5"/>
      <c r="L470" s="5"/>
      <c r="M470" s="5"/>
      <c r="N470" s="5"/>
      <c r="O470" s="5"/>
      <c r="P470" s="5"/>
      <c r="Q470" s="5"/>
      <c r="S470" s="5"/>
      <c r="T470" s="76"/>
      <c r="U470" s="5"/>
      <c r="V470" s="5"/>
    </row>
    <row r="471" spans="8:22">
      <c r="H471" s="5"/>
      <c r="I471" s="5"/>
      <c r="J471" s="5"/>
      <c r="K471" s="5"/>
      <c r="L471" s="5"/>
      <c r="M471" s="5"/>
      <c r="N471" s="5"/>
      <c r="O471" s="5"/>
      <c r="P471" s="5"/>
      <c r="Q471" s="5"/>
      <c r="S471" s="5"/>
      <c r="T471" s="76"/>
      <c r="U471" s="5"/>
      <c r="V471" s="5"/>
    </row>
    <row r="472" spans="8:22">
      <c r="H472" s="5"/>
      <c r="I472" s="5"/>
      <c r="J472" s="5"/>
      <c r="K472" s="5"/>
      <c r="L472" s="5"/>
      <c r="M472" s="5"/>
      <c r="N472" s="5"/>
      <c r="O472" s="5"/>
      <c r="P472" s="5"/>
      <c r="Q472" s="5"/>
      <c r="S472" s="5"/>
      <c r="T472" s="76"/>
      <c r="U472" s="5"/>
      <c r="V472" s="5"/>
    </row>
  </sheetData>
  <mergeCells count="51">
    <mergeCell ref="G83:K83"/>
    <mergeCell ref="L69:Q69"/>
    <mergeCell ref="M71:Q71"/>
    <mergeCell ref="M72:Q72"/>
    <mergeCell ref="L74:L75"/>
    <mergeCell ref="M74:Q74"/>
    <mergeCell ref="M75:Q75"/>
    <mergeCell ref="M70:Q70"/>
    <mergeCell ref="M73:Q73"/>
    <mergeCell ref="F71:H71"/>
    <mergeCell ref="F73:H73"/>
    <mergeCell ref="F72:H72"/>
    <mergeCell ref="F70:H70"/>
    <mergeCell ref="A2:H7"/>
    <mergeCell ref="A8:V8"/>
    <mergeCell ref="U2:V3"/>
    <mergeCell ref="U4:V5"/>
    <mergeCell ref="U6:V7"/>
    <mergeCell ref="I2:T7"/>
    <mergeCell ref="A51:G51"/>
    <mergeCell ref="H51:V51"/>
    <mergeCell ref="A47:G47"/>
    <mergeCell ref="H47:V47"/>
    <mergeCell ref="D69:J69"/>
    <mergeCell ref="A55:G55"/>
    <mergeCell ref="H55:V55"/>
    <mergeCell ref="A68:V68"/>
    <mergeCell ref="A59:G59"/>
    <mergeCell ref="H59:N59"/>
    <mergeCell ref="O59:U59"/>
    <mergeCell ref="H34:V34"/>
    <mergeCell ref="A38:G38"/>
    <mergeCell ref="H38:V38"/>
    <mergeCell ref="A43:G43"/>
    <mergeCell ref="H43:V43"/>
    <mergeCell ref="D76:D80"/>
    <mergeCell ref="A9:G9"/>
    <mergeCell ref="A11:G11"/>
    <mergeCell ref="H11:V11"/>
    <mergeCell ref="A15:G15"/>
    <mergeCell ref="H15:V15"/>
    <mergeCell ref="O9:V9"/>
    <mergeCell ref="K9:N9"/>
    <mergeCell ref="H9:J9"/>
    <mergeCell ref="A28:G28"/>
    <mergeCell ref="H28:V28"/>
    <mergeCell ref="A19:G19"/>
    <mergeCell ref="H19:V19"/>
    <mergeCell ref="A24:G24"/>
    <mergeCell ref="H24:V24"/>
    <mergeCell ref="A34:G34"/>
  </mergeCells>
  <phoneticPr fontId="0" type="noConversion"/>
  <conditionalFormatting sqref="J70:J73">
    <cfRule type="cellIs" dxfId="51" priority="966" stopIfTrue="1" operator="greaterThan">
      <formula>0</formula>
    </cfRule>
  </conditionalFormatting>
  <conditionalFormatting sqref="J56:K58 N56:N58 J52:K54 N52:N54 J48:K50 N48:N50 J44:K46 N44:N46 J25:K27 N25:N27 J20:K23 N20:N23 J16:K18 N16:N18 J12:K14 N12:N14 J29:K33 N29:N33 J35:K37 N35:N37 J39:K42 N39:N42">
    <cfRule type="containsText" dxfId="50" priority="877" operator="containsText" text="extrema">
      <formula>NOT(ISERROR(SEARCH("extrema",J12)))</formula>
    </cfRule>
    <cfRule type="containsText" dxfId="49" priority="878" operator="containsText" text="alta">
      <formula>NOT(ISERROR(SEARCH("alta",J12)))</formula>
    </cfRule>
    <cfRule type="containsText" dxfId="48" priority="879" operator="containsText" text="moderada">
      <formula>NOT(ISERROR(SEARCH("moderada",J12)))</formula>
    </cfRule>
    <cfRule type="containsText" dxfId="47" priority="880" operator="containsText" text="baja">
      <formula>NOT(ISERROR(SEARCH("baja",J12)))</formula>
    </cfRule>
  </conditionalFormatting>
  <conditionalFormatting sqref="H56:H58 H52:H54 H48:H50 H44:H46 H25:H27 H20:H23 H16:H18 H12:H14 H29:H33 H35:H37 H39:H42">
    <cfRule type="cellIs" dxfId="46" priority="310" stopIfTrue="1" operator="equal">
      <formula>"Menor"</formula>
    </cfRule>
    <cfRule type="cellIs" dxfId="45" priority="311" stopIfTrue="1" operator="equal">
      <formula>"Moderado"</formula>
    </cfRule>
  </conditionalFormatting>
  <conditionalFormatting sqref="I56:I58 I52:I54 I48:I50 I44:I46 I25:I27 I20:I23 I16:I18 I12:I14 I29:I33 I35:I37 I39:I42">
    <cfRule type="cellIs" dxfId="44" priority="312" stopIfTrue="1" operator="equal">
      <formula>"Casi seguro"</formula>
    </cfRule>
    <cfRule type="cellIs" dxfId="43" priority="313" stopIfTrue="1" operator="equal">
      <formula>"Probable"</formula>
    </cfRule>
    <cfRule type="cellIs" dxfId="42" priority="314" stopIfTrue="1" operator="equal">
      <formula>"Posible"</formula>
    </cfRule>
  </conditionalFormatting>
  <conditionalFormatting sqref="I56:I58 I52:I54 I48:I50 I44:I46 I25:I27 I20:I23 I16:I18 I12:I14 I29:I33 I35:I37 I39:I42">
    <cfRule type="cellIs" dxfId="41" priority="315" stopIfTrue="1" operator="equal">
      <formula>"Rara Vez"</formula>
    </cfRule>
    <cfRule type="cellIs" dxfId="40" priority="316" stopIfTrue="1" operator="equal">
      <formula>"Improbable"</formula>
    </cfRule>
  </conditionalFormatting>
  <conditionalFormatting sqref="H56:H58 H52:H54 H48:H50 H44:H46 H25:H27 H20:H23 H16:H18 H12:H14 H29:H33 H35:H37 H39:H42">
    <cfRule type="containsText" dxfId="39" priority="309" stopIfTrue="1" operator="containsText" text="Insignificante">
      <formula>NOT(ISERROR(SEARCH("Insignificante",H12)))</formula>
    </cfRule>
  </conditionalFormatting>
  <conditionalFormatting sqref="H56:H58 H52:H54 H48:H50 H44:H46 H25:H27 H20:H23 H16:H18 H12:H14 H29:H33 H35:H37 H39:H42">
    <cfRule type="containsText" dxfId="38" priority="303" operator="containsText" text="Catastrófico">
      <formula>NOT(ISERROR(SEARCH("Catastrófico",H12)))</formula>
    </cfRule>
    <cfRule type="containsText" dxfId="37" priority="304" stopIfTrue="1" operator="containsText" text="Mayor">
      <formula>NOT(ISERROR(SEARCH("Mayor",H12)))</formula>
    </cfRule>
  </conditionalFormatting>
  <conditionalFormatting sqref="H61">
    <cfRule type="cellIs" dxfId="36" priority="106" stopIfTrue="1" operator="equal">
      <formula>"Menor"</formula>
    </cfRule>
    <cfRule type="cellIs" dxfId="35" priority="107" stopIfTrue="1" operator="equal">
      <formula>"Moderado"</formula>
    </cfRule>
  </conditionalFormatting>
  <conditionalFormatting sqref="H61">
    <cfRule type="containsText" dxfId="34" priority="105" stopIfTrue="1" operator="containsText" text="Insignificante">
      <formula>NOT(ISERROR(SEARCH("Insignificante",H61)))</formula>
    </cfRule>
  </conditionalFormatting>
  <conditionalFormatting sqref="H61">
    <cfRule type="containsText" dxfId="33" priority="103" operator="containsText" text="Catastrófico">
      <formula>NOT(ISERROR(SEARCH("Catastrófico",H61)))</formula>
    </cfRule>
    <cfRule type="containsText" dxfId="32" priority="104" stopIfTrue="1" operator="containsText" text="Mayor">
      <formula>NOT(ISERROR(SEARCH("Mayor",H61)))</formula>
    </cfRule>
  </conditionalFormatting>
  <conditionalFormatting sqref="H62:H67">
    <cfRule type="cellIs" dxfId="31" priority="101" stopIfTrue="1" operator="equal">
      <formula>"Menor"</formula>
    </cfRule>
    <cfRule type="cellIs" dxfId="30" priority="102" stopIfTrue="1" operator="equal">
      <formula>"Moderado"</formula>
    </cfRule>
  </conditionalFormatting>
  <conditionalFormatting sqref="H62:H67">
    <cfRule type="containsText" dxfId="29" priority="100" stopIfTrue="1" operator="containsText" text="Insignificante">
      <formula>NOT(ISERROR(SEARCH("Insignificante",H62)))</formula>
    </cfRule>
  </conditionalFormatting>
  <conditionalFormatting sqref="H62:H67">
    <cfRule type="containsText" dxfId="28" priority="98" operator="containsText" text="Catastrófico">
      <formula>NOT(ISERROR(SEARCH("Catastrófico",H62)))</formula>
    </cfRule>
    <cfRule type="containsText" dxfId="27" priority="99" stopIfTrue="1" operator="containsText" text="Mayor">
      <formula>NOT(ISERROR(SEARCH("Mayor",H62)))</formula>
    </cfRule>
  </conditionalFormatting>
  <conditionalFormatting sqref="J61:J67">
    <cfRule type="containsText" dxfId="26" priority="94" operator="containsText" text="extrema">
      <formula>NOT(ISERROR(SEARCH("extrema",J61)))</formula>
    </cfRule>
    <cfRule type="containsText" dxfId="25" priority="95" operator="containsText" text="alta">
      <formula>NOT(ISERROR(SEARCH("alta",J61)))</formula>
    </cfRule>
    <cfRule type="containsText" dxfId="24" priority="96" operator="containsText" text="moderada">
      <formula>NOT(ISERROR(SEARCH("moderada",J61)))</formula>
    </cfRule>
    <cfRule type="containsText" dxfId="23" priority="97" operator="containsText" text="baja">
      <formula>NOT(ISERROR(SEARCH("baja",J61)))</formula>
    </cfRule>
  </conditionalFormatting>
  <conditionalFormatting sqref="I61:I63">
    <cfRule type="cellIs" dxfId="22" priority="89" stopIfTrue="1" operator="equal">
      <formula>"Casi seguro"</formula>
    </cfRule>
    <cfRule type="cellIs" dxfId="21" priority="90" stopIfTrue="1" operator="equal">
      <formula>"Probable"</formula>
    </cfRule>
    <cfRule type="cellIs" dxfId="20" priority="91" stopIfTrue="1" operator="equal">
      <formula>"Posible"</formula>
    </cfRule>
  </conditionalFormatting>
  <conditionalFormatting sqref="I61:I63">
    <cfRule type="cellIs" dxfId="19" priority="92" stopIfTrue="1" operator="equal">
      <formula>"Rara Vez"</formula>
    </cfRule>
    <cfRule type="cellIs" dxfId="18" priority="93" stopIfTrue="1" operator="equal">
      <formula>"Improbable"</formula>
    </cfRule>
  </conditionalFormatting>
  <conditionalFormatting sqref="I64:I66">
    <cfRule type="cellIs" dxfId="17" priority="84" stopIfTrue="1" operator="equal">
      <formula>"Casi seguro"</formula>
    </cfRule>
    <cfRule type="cellIs" dxfId="16" priority="85" stopIfTrue="1" operator="equal">
      <formula>"Probable"</formula>
    </cfRule>
    <cfRule type="cellIs" dxfId="15" priority="86" stopIfTrue="1" operator="equal">
      <formula>"Posible"</formula>
    </cfRule>
  </conditionalFormatting>
  <conditionalFormatting sqref="I64:I66">
    <cfRule type="cellIs" dxfId="14" priority="87" stopIfTrue="1" operator="equal">
      <formula>"Rara Vez"</formula>
    </cfRule>
    <cfRule type="cellIs" dxfId="13" priority="88" stopIfTrue="1" operator="equal">
      <formula>"Improbable"</formula>
    </cfRule>
  </conditionalFormatting>
  <conditionalFormatting sqref="I67">
    <cfRule type="cellIs" dxfId="12" priority="79" stopIfTrue="1" operator="equal">
      <formula>"Casi seguro"</formula>
    </cfRule>
    <cfRule type="cellIs" dxfId="11" priority="80" stopIfTrue="1" operator="equal">
      <formula>"Probable"</formula>
    </cfRule>
    <cfRule type="cellIs" dxfId="10" priority="81" stopIfTrue="1" operator="equal">
      <formula>"Posible"</formula>
    </cfRule>
  </conditionalFormatting>
  <conditionalFormatting sqref="I67">
    <cfRule type="cellIs" dxfId="9" priority="82" stopIfTrue="1" operator="equal">
      <formula>"Rara Vez"</formula>
    </cfRule>
    <cfRule type="cellIs" dxfId="8" priority="83" stopIfTrue="1" operator="equal">
      <formula>"Improbable"</formula>
    </cfRule>
  </conditionalFormatting>
  <conditionalFormatting sqref="K61:K67">
    <cfRule type="containsText" dxfId="7" priority="75" operator="containsText" text="extrema">
      <formula>NOT(ISERROR(SEARCH("extrema",K61)))</formula>
    </cfRule>
    <cfRule type="containsText" dxfId="6" priority="76" operator="containsText" text="alta">
      <formula>NOT(ISERROR(SEARCH("alta",K61)))</formula>
    </cfRule>
    <cfRule type="containsText" dxfId="5" priority="77" operator="containsText" text="moderada">
      <formula>NOT(ISERROR(SEARCH("moderada",K61)))</formula>
    </cfRule>
    <cfRule type="containsText" dxfId="4" priority="78" operator="containsText" text="baja">
      <formula>NOT(ISERROR(SEARCH("baja",K61)))</formula>
    </cfRule>
  </conditionalFormatting>
  <conditionalFormatting sqref="N61:N67">
    <cfRule type="containsText" dxfId="3" priority="71" operator="containsText" text="extrema">
      <formula>NOT(ISERROR(SEARCH("extrema",N61)))</formula>
    </cfRule>
    <cfRule type="containsText" dxfId="2" priority="72" operator="containsText" text="alta">
      <formula>NOT(ISERROR(SEARCH("alta",N61)))</formula>
    </cfRule>
    <cfRule type="containsText" dxfId="1" priority="73" operator="containsText" text="moderada">
      <formula>NOT(ISERROR(SEARCH("moderada",N61)))</formula>
    </cfRule>
    <cfRule type="containsText" dxfId="0" priority="74" operator="containsText" text="baja">
      <formula>NOT(ISERROR(SEARCH("baja",N61)))</formula>
    </cfRule>
  </conditionalFormatting>
  <dataValidations xWindow="233" yWindow="204" count="9">
    <dataValidation allowBlank="1" showInputMessage="1" showErrorMessage="1" promptTitle="Impacto" prompt="Es la magnitud de sus efectos en caso de que se materialice el riesgo, a manera de referencia, se adjunta a esta matriz un cuadro de impactos en la hoja &quot;Impactos&quot; " sqref="H60 H15 H10:H11 H19 H28"/>
    <dataValidation allowBlank="1" showInputMessage="1" showErrorMessage="1" promptTitle="Probabilidad" prompt="Representa el número de veces que el riesgo se ha presentado en un determinado tiempo.  Cuando no se cuenta con un registro histórico se califica de manera cualitativa, tal como aparece en la presente matriz." sqref="I60 I10"/>
    <dataValidation allowBlank="1" showInputMessage="1" showErrorMessage="1" promptTitle="Evaluación de riesgos" prompt="De acuerdo al impacto y la probabilidad de ocurrencia, la matriz evalúa y valora el riesgo" sqref="J60 J10"/>
    <dataValidation allowBlank="1" showInputMessage="1" showErrorMessage="1" promptTitle="Controles existentes" prompt="De la lista desplegable, seleccione la opción que mejor se adecúe al riesgo planteado" sqref="K60 K10"/>
    <dataValidation allowBlank="1" showInputMessage="1" showErrorMessage="1" promptTitle="Descripción de los controles " prompt="Describa brevemente los controles que existen para el riesgo, de acuerdo con la columna anterior" sqref="M60 M10"/>
    <dataValidation allowBlank="1" showInputMessage="1" showErrorMessage="1" promptTitle="Valoración del riesgo" prompt="La valoración del riesgo toma como base la calificación y evaluación de los riesgos." sqref="N60 N10"/>
    <dataValidation allowBlank="1" showInputMessage="1" showErrorMessage="1" promptTitle="Opciones de manejo" prompt="Ver cuatro de opciones de manejo y seleccionar la mas apropiada según el caso" sqref="O60 O10"/>
    <dataValidation allowBlank="1" showInputMessage="1" showErrorMessage="1" promptTitle="Acciones" prompt="De acuerdo con la opción de manejo seleccionada, defina las acciones a desarrollar para cuplir con la misma" sqref="P60 P10"/>
    <dataValidation type="list" allowBlank="1" showInputMessage="1" showErrorMessage="1" sqref="C56:C58 C52:C54 C44:C46 C35:C37 C25:C27 C16:C18 C12:C14 C20:C23 C29:C33 C39:C42 C48:C50">
      <formula1>$B$1:$H$1</formula1>
    </dataValidation>
  </dataValidations>
  <pageMargins left="0.78740157480314965" right="0.75" top="0.78740157480314965" bottom="0.59055118110236227" header="0" footer="0.39370078740157483"/>
  <pageSetup scale="42" fitToHeight="0" orientation="landscape" horizontalDpi="4294967294" verticalDpi="4294967294" r:id="rId1"/>
  <headerFooter alignWithMargins="0">
    <oddFooter>&amp;CPágina &amp;P de &amp;N</oddFooter>
  </headerFooter>
  <cellWatches>
    <cellWatch r="P8"/>
  </cellWatches>
  <drawing r:id="rId2"/>
  <legacyDrawing r:id="rId3"/>
  <extLst xmlns:x14="http://schemas.microsoft.com/office/spreadsheetml/2009/9/main">
    <ext uri="{CCE6A557-97BC-4b89-ADB6-D9C93CAAB3DF}">
      <x14:dataValidations xmlns:xm="http://schemas.microsoft.com/office/excel/2006/main" xWindow="233" yWindow="204" count="4">
        <x14:dataValidation type="list" allowBlank="1" showInputMessage="1" showErrorMessage="1">
          <x14:formula1>
            <xm:f>Listas!$A$2:$A$6</xm:f>
          </x14:formula1>
          <xm:sqref>H57:H62 H26:H34 H19:H24 H12:H17 H36:H40 H50:H55 H42:H48 H64:H69 H71:H77 H79:H85 G13 H87:H92 H95:H101</xm:sqref>
        </x14:dataValidation>
        <x14:dataValidation type="list" allowBlank="1" showInputMessage="1" showErrorMessage="1">
          <x14:formula1>
            <xm:f>Listas!$B$2:$B$6</xm:f>
          </x14:formula1>
          <xm:sqref>I57:I62 I19:I24 I71:I77 I12:I17 I50:I55 I42:I48 I64:I69 I26:I34 I79:I85 I36:I40 I87:I92 I95:I101</xm:sqref>
        </x14:dataValidation>
        <x14:dataValidation type="list" allowBlank="1" showInputMessage="1" showErrorMessage="1">
          <x14:formula1>
            <xm:f>Listas!$D$2:$D$4</xm:f>
          </x14:formula1>
          <xm:sqref>K57:K62 K64:K69 K19:K24 K71:K77 K36:K40 K50:K55 K42:K48 K26:K34 K79:K85 K12:K17 K87:K92 K95:K101</xm:sqref>
        </x14:dataValidation>
        <x14:dataValidation type="list" allowBlank="1" showInputMessage="1" showErrorMessage="1" errorTitle="Error" error="Seleccionar de la lista">
          <x14:formula1>
            <xm:f>Listas!$C$2:$C$3</xm:f>
          </x14:formula1>
          <xm:sqref>L57:L62 L42:L48 L71:L77 L64:L69 L50:L55 L12:L17 L36:L40 L26:L34 L79:L85 L19:L24 L87:L92</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Listas</vt:lpstr>
      <vt:lpstr>Anexo (Probabilidad e Impacto)</vt:lpstr>
      <vt:lpstr>Contexto Estratégico</vt:lpstr>
      <vt:lpstr>Mapa de Riesgos</vt:lpstr>
      <vt:lpstr>controles</vt:lpstr>
      <vt:lpstr>evaluacion</vt:lpstr>
      <vt:lpstr>evaluacion2</vt:lpstr>
      <vt:lpstr>impacto</vt:lpstr>
      <vt:lpstr>probabilidad</vt:lpstr>
      <vt:lpstr>tipo</vt:lpstr>
      <vt:lpstr>valoracion</vt:lpstr>
    </vt:vector>
  </TitlesOfParts>
  <Company>Yaned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SGC</dc:title>
  <dc:creator>Yaned Guisao Lopez</dc:creator>
  <cp:lastModifiedBy>63488295</cp:lastModifiedBy>
  <cp:lastPrinted>2012-10-20T12:15:06Z</cp:lastPrinted>
  <dcterms:created xsi:type="dcterms:W3CDTF">2006-06-07T15:38:38Z</dcterms:created>
  <dcterms:modified xsi:type="dcterms:W3CDTF">2018-11-01T15:47:38Z</dcterms:modified>
</cp:coreProperties>
</file>